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4" i="2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B2"/>
  <c r="E2" i="1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<sst xmlns="http://schemas.openxmlformats.org/spreadsheetml/2006/main" count="144" uniqueCount="39">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</sst>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center" vertical="center"/>
    </xf>
    <xf numFmtId="40" fontId="9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中華民國112年3月</v>
          </cell>
        </row>
        <row r="5">
          <cell r="B5">
            <v>9.0995022403458385</v>
          </cell>
          <cell r="C5">
            <v>74.493507452242142</v>
          </cell>
          <cell r="D5">
            <v>-14.490699869972445</v>
          </cell>
          <cell r="E5">
            <v>-2.3303680599150001</v>
          </cell>
          <cell r="F5">
            <v>-28.489721436459526</v>
          </cell>
        </row>
        <row r="6">
          <cell r="B6">
            <v>1.0266857640847133</v>
          </cell>
          <cell r="C6">
            <v>213.81889763779526</v>
          </cell>
          <cell r="D6">
            <v>202.59451445515197</v>
          </cell>
          <cell r="E6">
            <v>49.92654260528893</v>
          </cell>
          <cell r="F6">
            <v>11.207426114258423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11.469547619047619</v>
          </cell>
          <cell r="C8">
            <v>46.997170731707314</v>
          </cell>
          <cell r="D8">
            <v>-28.399270452618609</v>
          </cell>
          <cell r="E8">
            <v>-17.344567948449075</v>
          </cell>
          <cell r="F8">
            <v>-45.388555336882483</v>
          </cell>
        </row>
        <row r="9">
          <cell r="B9">
            <v>1.5516595597556759</v>
          </cell>
          <cell r="C9">
            <v>326.59187386294724</v>
          </cell>
          <cell r="D9">
            <v>-60.135047396442019</v>
          </cell>
          <cell r="E9">
            <v>-12.369172216936253</v>
          </cell>
          <cell r="F9">
            <v>21.172235347058166</v>
          </cell>
        </row>
        <row r="10">
          <cell r="B10">
            <v>8.5825263157894742</v>
          </cell>
          <cell r="C10">
            <v>332.79183673469385</v>
          </cell>
          <cell r="D10">
            <v>151.01601515412435</v>
          </cell>
          <cell r="E10">
            <v>70.744992386084093</v>
          </cell>
          <cell r="F10">
            <v>45.528861599971449</v>
          </cell>
        </row>
        <row r="11">
          <cell r="B11">
            <v>30.852948176727757</v>
          </cell>
          <cell r="C11">
            <v>131.0726525746642</v>
          </cell>
          <cell r="D11">
            <v>-53.936022583055589</v>
          </cell>
          <cell r="E11">
            <v>-32.562944955721484</v>
          </cell>
          <cell r="F11">
            <v>-22.292334485978948</v>
          </cell>
        </row>
        <row r="12">
          <cell r="B12">
            <v>30.453999999999997</v>
          </cell>
          <cell r="C12">
            <v>124.30204081632652</v>
          </cell>
          <cell r="D12">
            <v>-6.6320618442148094</v>
          </cell>
          <cell r="E12">
            <v>-2.8138528138528129</v>
          </cell>
          <cell r="F12">
            <v>-7.3572134763099868</v>
          </cell>
        </row>
        <row r="13">
          <cell r="B13">
            <v>39.269317814419658</v>
          </cell>
          <cell r="C13">
            <v>179.18682875014753</v>
          </cell>
          <cell r="D13">
            <v>-52.317494285297407</v>
          </cell>
          <cell r="E13">
            <v>9.9349629961874797</v>
          </cell>
          <cell r="F13">
            <v>3.8474692202462357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B2" sqref="B2:E2"/>
    </sheetView>
  </sheetViews>
  <sheetFormatPr defaultRowHeight="16.5"/>
  <cols>
    <col min="1" max="1" width="17.875" customWidth="1"/>
    <col min="2" max="6" width="20.25" customWidth="1"/>
  </cols>
  <sheetData>
    <row r="1" spans="1:6" ht="26.25" customHeight="1">
      <c r="A1" s="21" t="s">
        <v>20</v>
      </c>
      <c r="B1" s="21"/>
      <c r="C1" s="21"/>
      <c r="D1" s="21"/>
      <c r="E1" s="21"/>
      <c r="F1" s="21"/>
    </row>
    <row r="2" spans="1:6" ht="26.25" customHeight="1" thickBot="1">
      <c r="A2" s="1"/>
      <c r="B2" s="19" t="str">
        <f>[1]月指標!$C$2</f>
        <v>中華民國112年3月</v>
      </c>
      <c r="C2" s="20"/>
      <c r="D2" s="20"/>
      <c r="E2" s="20"/>
      <c r="F2" s="15" t="s">
        <v>31</v>
      </c>
    </row>
    <row r="3" spans="1:6" ht="30.75" customHeight="1" thickBot="1">
      <c r="A3" s="17" t="s">
        <v>0</v>
      </c>
      <c r="B3" s="22" t="s">
        <v>29</v>
      </c>
      <c r="C3" s="23"/>
      <c r="D3" s="22" t="s">
        <v>30</v>
      </c>
      <c r="E3" s="23"/>
      <c r="F3" s="24"/>
    </row>
    <row r="4" spans="1:6" ht="46.5" customHeight="1" thickBot="1">
      <c r="A4" s="18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9.0995022403458385</v>
      </c>
      <c r="C5" s="13">
        <f>[1]月指標!C5</f>
        <v>74.493507452242142</v>
      </c>
      <c r="D5" s="13">
        <f>[1]月指標!D5</f>
        <v>-14.490699869972445</v>
      </c>
      <c r="E5" s="13">
        <f>[1]月指標!E5</f>
        <v>-2.3303680599150001</v>
      </c>
      <c r="F5" s="13">
        <f>[1]月指標!F5</f>
        <v>-28.489721436459526</v>
      </c>
    </row>
    <row r="6" spans="1:6" ht="27.75" customHeight="1">
      <c r="A6" s="8" t="s">
        <v>4</v>
      </c>
      <c r="B6" s="14">
        <f>[1]月指標!B6</f>
        <v>1.0266857640847133</v>
      </c>
      <c r="C6" s="14">
        <f>[1]月指標!C6</f>
        <v>213.81889763779526</v>
      </c>
      <c r="D6" s="14">
        <f>[1]月指標!D6</f>
        <v>202.59451445515197</v>
      </c>
      <c r="E6" s="14">
        <f>[1]月指標!E6</f>
        <v>49.92654260528893</v>
      </c>
      <c r="F6" s="14">
        <f>[1]月指標!F6</f>
        <v>11.207426114258423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11.469547619047619</v>
      </c>
      <c r="C8" s="14">
        <f>[1]月指標!C8</f>
        <v>46.997170731707314</v>
      </c>
      <c r="D8" s="14">
        <f>[1]月指標!D8</f>
        <v>-28.399270452618609</v>
      </c>
      <c r="E8" s="14">
        <f>[1]月指標!E8</f>
        <v>-17.344567948449075</v>
      </c>
      <c r="F8" s="14">
        <f>[1]月指標!F8</f>
        <v>-45.388555336882483</v>
      </c>
    </row>
    <row r="9" spans="1:6" ht="27.75" customHeight="1">
      <c r="A9" s="8" t="s">
        <v>6</v>
      </c>
      <c r="B9" s="14">
        <f>[1]月指標!B9</f>
        <v>1.5516595597556759</v>
      </c>
      <c r="C9" s="14">
        <f>[1]月指標!C9</f>
        <v>326.59187386294724</v>
      </c>
      <c r="D9" s="14">
        <f>[1]月指標!D9</f>
        <v>-60.135047396442019</v>
      </c>
      <c r="E9" s="14">
        <f>[1]月指標!E9</f>
        <v>-12.369172216936253</v>
      </c>
      <c r="F9" s="14">
        <f>[1]月指標!F9</f>
        <v>21.172235347058166</v>
      </c>
    </row>
    <row r="10" spans="1:6" ht="27.75" customHeight="1">
      <c r="A10" s="8" t="s">
        <v>7</v>
      </c>
      <c r="B10" s="14">
        <f>[1]月指標!B10</f>
        <v>8.5825263157894742</v>
      </c>
      <c r="C10" s="14">
        <f>[1]月指標!C10</f>
        <v>332.79183673469385</v>
      </c>
      <c r="D10" s="14">
        <f>[1]月指標!D10</f>
        <v>151.01601515412435</v>
      </c>
      <c r="E10" s="14">
        <f>[1]月指標!E10</f>
        <v>70.744992386084093</v>
      </c>
      <c r="F10" s="14">
        <f>[1]月指標!F10</f>
        <v>45.528861599971449</v>
      </c>
    </row>
    <row r="11" spans="1:6" ht="27.75" customHeight="1">
      <c r="A11" s="8" t="s">
        <v>8</v>
      </c>
      <c r="B11" s="14">
        <f>[1]月指標!B11</f>
        <v>30.852948176727757</v>
      </c>
      <c r="C11" s="14">
        <f>[1]月指標!C11</f>
        <v>131.0726525746642</v>
      </c>
      <c r="D11" s="14">
        <f>[1]月指標!D11</f>
        <v>-53.936022583055589</v>
      </c>
      <c r="E11" s="14">
        <f>[1]月指標!E11</f>
        <v>-32.562944955721484</v>
      </c>
      <c r="F11" s="14">
        <f>[1]月指標!F11</f>
        <v>-22.292334485978948</v>
      </c>
    </row>
    <row r="12" spans="1:6" ht="27.75" customHeight="1">
      <c r="A12" s="8" t="s">
        <v>9</v>
      </c>
      <c r="B12" s="14">
        <f>[1]月指標!B12</f>
        <v>30.453999999999997</v>
      </c>
      <c r="C12" s="14">
        <f>[1]月指標!C12</f>
        <v>124.30204081632652</v>
      </c>
      <c r="D12" s="14">
        <f>[1]月指標!D12</f>
        <v>-6.6320618442148094</v>
      </c>
      <c r="E12" s="14">
        <f>[1]月指標!E12</f>
        <v>-2.8138528138528129</v>
      </c>
      <c r="F12" s="14">
        <f>[1]月指標!F12</f>
        <v>-7.3572134763099868</v>
      </c>
    </row>
    <row r="13" spans="1:6" ht="27.75" customHeight="1">
      <c r="A13" s="8" t="s">
        <v>10</v>
      </c>
      <c r="B13" s="14">
        <f>[1]月指標!B13</f>
        <v>39.269317814419658</v>
      </c>
      <c r="C13" s="14">
        <f>[1]月指標!C13</f>
        <v>179.18682875014753</v>
      </c>
      <c r="D13" s="14">
        <f>[1]月指標!D13</f>
        <v>-52.317494285297407</v>
      </c>
      <c r="E13" s="14">
        <f>[1]月指標!E13</f>
        <v>9.9349629961874797</v>
      </c>
      <c r="F13" s="14">
        <f>[1]月指標!F13</f>
        <v>3.8474692202462357</v>
      </c>
    </row>
    <row r="14" spans="1:6" ht="27.75" customHeight="1" thickBot="1">
      <c r="A14" s="9" t="s">
        <v>11</v>
      </c>
      <c r="B14" s="16" t="str">
        <f>[1]月指標!B14</f>
        <v>-</v>
      </c>
      <c r="C14" s="16" t="str">
        <f>[1]月指標!C14</f>
        <v>-</v>
      </c>
      <c r="D14" s="16" t="str">
        <f>[1]月指標!D14</f>
        <v>-</v>
      </c>
      <c r="E14" s="16" t="str">
        <f>[1]月指標!E14</f>
        <v>-</v>
      </c>
      <c r="F14" s="16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5"/>
  <cols>
    <col min="1" max="1" width="11.625" customWidth="1"/>
    <col min="2" max="16" width="8.125" customWidth="1"/>
  </cols>
  <sheetData>
    <row r="1" spans="1:16" ht="40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"/>
    </row>
    <row r="2" spans="1:16" ht="27" customHeight="1" thickBot="1">
      <c r="A2" s="1"/>
      <c r="B2" s="1"/>
      <c r="C2" s="1"/>
      <c r="D2" s="1"/>
      <c r="E2" s="26" t="str">
        <f>"           "&amp;"民國100度年至109年度"</f>
        <v xml:space="preserve">           民國100度年至109年度</v>
      </c>
      <c r="F2" s="26"/>
      <c r="G2" s="26"/>
      <c r="H2" s="26"/>
      <c r="I2" s="26"/>
      <c r="J2" s="26"/>
      <c r="K2" s="28" t="s">
        <v>19</v>
      </c>
      <c r="L2" s="28"/>
      <c r="M2" s="28"/>
      <c r="N2" s="28"/>
      <c r="O2" s="28"/>
      <c r="P2" s="20"/>
    </row>
    <row r="3" spans="1:16" s="3" customFormat="1" ht="54" customHeight="1" thickBot="1">
      <c r="A3" s="17" t="s">
        <v>0</v>
      </c>
      <c r="B3" s="22" t="s">
        <v>13</v>
      </c>
      <c r="C3" s="23"/>
      <c r="D3" s="24"/>
      <c r="E3" s="22" t="s">
        <v>14</v>
      </c>
      <c r="F3" s="23"/>
      <c r="G3" s="24"/>
      <c r="H3" s="22" t="s">
        <v>15</v>
      </c>
      <c r="I3" s="23"/>
      <c r="J3" s="24"/>
      <c r="K3" s="22" t="s">
        <v>16</v>
      </c>
      <c r="L3" s="23"/>
      <c r="M3" s="24"/>
      <c r="N3" s="22" t="s">
        <v>32</v>
      </c>
      <c r="O3" s="23"/>
      <c r="P3" s="24"/>
    </row>
    <row r="4" spans="1:16" s="6" customFormat="1" ht="41.25" customHeight="1" thickBot="1">
      <c r="A4" s="18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9" t="s">
        <v>0</v>
      </c>
      <c r="B15" s="31" t="s">
        <v>33</v>
      </c>
      <c r="C15" s="32"/>
      <c r="D15" s="33"/>
      <c r="E15" s="31" t="s">
        <v>34</v>
      </c>
      <c r="F15" s="32"/>
      <c r="G15" s="33"/>
      <c r="H15" s="31" t="s">
        <v>35</v>
      </c>
      <c r="I15" s="32"/>
      <c r="J15" s="33"/>
      <c r="K15" s="31" t="s">
        <v>36</v>
      </c>
      <c r="L15" s="32"/>
      <c r="M15" s="33"/>
      <c r="N15" s="31" t="s">
        <v>37</v>
      </c>
      <c r="O15" s="32"/>
      <c r="P15" s="34"/>
    </row>
    <row r="16" spans="1:16" s="6" customFormat="1" ht="41.25" customHeight="1" thickBot="1">
      <c r="A16" s="30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5"/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2023-06-09T09:35:14Z</dcterms:modified>
</cp:coreProperties>
</file>