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345" activeTab="1"/>
  </bookViews>
  <sheets>
    <sheet name="房屋稅" sheetId="1" r:id="rId1"/>
    <sheet name="地價稅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" i="2"/>
  <c r="I7"/>
  <c r="I8"/>
  <c r="I9"/>
  <c r="I10"/>
  <c r="I11"/>
  <c r="I12"/>
  <c r="I13"/>
  <c r="I14"/>
  <c r="I15"/>
  <c r="I16"/>
  <c r="I17"/>
  <c r="I18"/>
  <c r="I19"/>
  <c r="I20"/>
  <c r="I21"/>
  <c r="I5"/>
  <c r="B6"/>
  <c r="B7"/>
  <c r="D7" s="1"/>
  <c r="B8"/>
  <c r="G8" s="1"/>
  <c r="B9"/>
  <c r="D9" s="1"/>
  <c r="B10"/>
  <c r="D10" s="1"/>
  <c r="B11"/>
  <c r="B12"/>
  <c r="B13"/>
  <c r="D13" s="1"/>
  <c r="B14"/>
  <c r="D14" s="1"/>
  <c r="B15"/>
  <c r="D15" s="1"/>
  <c r="B16"/>
  <c r="D16" s="1"/>
  <c r="B17"/>
  <c r="B18"/>
  <c r="B19"/>
  <c r="D19" s="1"/>
  <c r="B20"/>
  <c r="G20" s="1"/>
  <c r="B21"/>
  <c r="B5"/>
  <c r="I6" i="1"/>
  <c r="I7"/>
  <c r="I8"/>
  <c r="I9"/>
  <c r="I10"/>
  <c r="I11"/>
  <c r="I12"/>
  <c r="I13"/>
  <c r="I14"/>
  <c r="I15"/>
  <c r="I16"/>
  <c r="I17"/>
  <c r="I18"/>
  <c r="I19"/>
  <c r="I20"/>
  <c r="I21"/>
  <c r="I5"/>
  <c r="B7"/>
  <c r="B8"/>
  <c r="D8" s="1"/>
  <c r="B9"/>
  <c r="D9" s="1"/>
  <c r="B10"/>
  <c r="D10" s="1"/>
  <c r="B11"/>
  <c r="D11" s="1"/>
  <c r="B12"/>
  <c r="G12" s="1"/>
  <c r="B13"/>
  <c r="B14"/>
  <c r="G14" s="1"/>
  <c r="B15"/>
  <c r="G15" s="1"/>
  <c r="B16"/>
  <c r="G16" s="1"/>
  <c r="B17"/>
  <c r="G17" s="1"/>
  <c r="B18"/>
  <c r="G18" s="1"/>
  <c r="B19"/>
  <c r="B20"/>
  <c r="D20" s="1"/>
  <c r="B21"/>
  <c r="D21" s="1"/>
  <c r="B6"/>
  <c r="G6" s="1"/>
  <c r="D7"/>
  <c r="D13"/>
  <c r="D14"/>
  <c r="D19"/>
  <c r="G6" i="2"/>
  <c r="G21"/>
  <c r="G5"/>
  <c r="D11"/>
  <c r="D12"/>
  <c r="D17"/>
  <c r="G18"/>
  <c r="D6"/>
  <c r="D21"/>
  <c r="D5"/>
  <c r="G5" i="1"/>
  <c r="D5"/>
  <c r="G7"/>
  <c r="G13"/>
  <c r="G19"/>
  <c r="D12"/>
  <c r="D15"/>
  <c r="D16"/>
  <c r="D17"/>
  <c r="D18"/>
  <c r="D6"/>
  <c r="G13" i="2" l="1"/>
  <c r="D20"/>
  <c r="G19"/>
  <c r="D18"/>
  <c r="G17"/>
  <c r="G16"/>
  <c r="G15"/>
  <c r="G14"/>
  <c r="G12"/>
  <c r="G11"/>
  <c r="G10"/>
  <c r="G9"/>
  <c r="D8"/>
  <c r="G7"/>
  <c r="G20" i="1"/>
  <c r="G8"/>
  <c r="G21"/>
  <c r="G9"/>
  <c r="G10"/>
  <c r="G11"/>
</calcChain>
</file>

<file path=xl/sharedStrings.xml><?xml version="1.0" encoding="utf-8"?>
<sst xmlns="http://schemas.openxmlformats.org/spreadsheetml/2006/main" count="69" uniqueCount="40">
  <si>
    <t>年齡</t>
  </si>
  <si>
    <t>級距</t>
  </si>
  <si>
    <t>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</si>
  <si>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</si>
  <si>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</si>
  <si>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</si>
  <si>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</si>
  <si>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</si>
  <si>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</si>
  <si>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</si>
  <si>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</si>
  <si>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</si>
  <si>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</si>
  <si>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其他*</t>
  </si>
  <si>
    <t>合 計</t>
  </si>
  <si>
    <t>男 性</t>
  </si>
  <si>
    <t>占比(1)</t>
  </si>
  <si>
    <t>占比</t>
  </si>
  <si>
    <t>女 性</t>
  </si>
  <si>
    <t>(1)-(2)</t>
  </si>
  <si>
    <t>占比(2)</t>
  </si>
  <si>
    <t>百分點</t>
  </si>
  <si>
    <t>單位:戶；%</t>
    <phoneticPr fontId="6" type="noConversion"/>
  </si>
  <si>
    <t>資料來源：財政資訊中心。</t>
  </si>
  <si>
    <t>說　　明：1.本表資料不包括非自然人及公同共有所有權人在內。</t>
  </si>
  <si>
    <t>2.*房屋持有者已身故而未過戶及移居國外兩年以上者。</t>
  </si>
  <si>
    <t>說　　明：1.本表資料不包括非自然人及公同共有所有權人在內。
　　　　　2.*土地持有者已身故而未過戶及移居國外兩年以上者。</t>
  </si>
  <si>
    <t>111年本縣地價稅開徵概況之性別結構(戶數)</t>
    <phoneticPr fontId="6" type="noConversion"/>
  </si>
  <si>
    <t>111年本縣房屋稅開徵概況之性別結構(戶數)</t>
    <phoneticPr fontId="6" type="noConversion"/>
  </si>
  <si>
    <t>111年</t>
    <phoneticPr fontId="6" type="noConversion"/>
  </si>
  <si>
    <t>110年</t>
    <phoneticPr fontId="6" type="noConversion"/>
  </si>
  <si>
    <t>65-69歲</t>
    <phoneticPr fontId="6" type="noConversion"/>
  </si>
  <si>
    <t>70-74歲</t>
    <phoneticPr fontId="6" type="noConversion"/>
  </si>
  <si>
    <t>75-79歲</t>
    <phoneticPr fontId="6" type="noConversion"/>
  </si>
  <si>
    <t>80歲以上</t>
    <phoneticPr fontId="6" type="noConversion"/>
  </si>
  <si>
    <t>65-69歲</t>
    <phoneticPr fontId="6" type="noConversion"/>
  </si>
  <si>
    <t>70-74歲</t>
    <phoneticPr fontId="6" type="noConversion"/>
  </si>
  <si>
    <t>75-79歲</t>
    <phoneticPr fontId="6" type="noConversion"/>
  </si>
  <si>
    <t>80歲以上</t>
    <phoneticPr fontId="6" type="noConversion"/>
  </si>
  <si>
    <t>111年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</si>
</sst>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34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rgb="FF000000"/>
      <name val="標楷體"/>
      <family val="4"/>
      <charset val="136"/>
    </font>
    <font>
      <b/>
      <sz val="12"/>
      <color rgb="FF984806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細明體"/>
      <family val="3"/>
      <charset val="136"/>
    </font>
    <font>
      <sz val="12"/>
      <color indexed="1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name val="MingLiU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b/>
      <sz val="12"/>
      <color theme="9" tint="-0.499984740745262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4" tint="-0.249977111117893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9" tint="-0.249977111117893"/>
      <name val="新細明體"/>
      <family val="1"/>
      <charset val="136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6" fillId="0" borderId="0"/>
    <xf numFmtId="0" fontId="12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5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 indent="5"/>
    </xf>
    <xf numFmtId="0" fontId="0" fillId="0" borderId="14" xfId="0" applyBorder="1">
      <alignment vertical="center"/>
    </xf>
    <xf numFmtId="0" fontId="1" fillId="0" borderId="14" xfId="0" applyFont="1" applyBorder="1" applyAlignment="1">
      <alignment vertical="center" wrapText="1"/>
    </xf>
    <xf numFmtId="176" fontId="0" fillId="0" borderId="14" xfId="0" applyNumberForma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8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76" fontId="1" fillId="0" borderId="0" xfId="0" applyNumberFormat="1" applyFont="1" applyAlignment="1">
      <alignment vertical="center" wrapText="1"/>
    </xf>
    <xf numFmtId="176" fontId="0" fillId="0" borderId="0" xfId="0" applyNumberFormat="1">
      <alignment vertical="center"/>
    </xf>
    <xf numFmtId="0" fontId="28" fillId="2" borderId="1" xfId="0" applyFont="1" applyFill="1" applyBorder="1" applyAlignment="1">
      <alignment horizontal="center" vertical="center"/>
    </xf>
    <xf numFmtId="10" fontId="29" fillId="0" borderId="1" xfId="0" applyNumberFormat="1" applyFont="1" applyBorder="1">
      <alignment vertical="center"/>
    </xf>
    <xf numFmtId="10" fontId="30" fillId="0" borderId="1" xfId="0" applyNumberFormat="1" applyFont="1" applyBorder="1" applyAlignment="1">
      <alignment horizontal="right"/>
    </xf>
    <xf numFmtId="10" fontId="30" fillId="0" borderId="1" xfId="0" applyNumberFormat="1" applyFont="1" applyFill="1" applyBorder="1" applyAlignment="1">
      <alignment horizontal="right"/>
    </xf>
    <xf numFmtId="10" fontId="8" fillId="0" borderId="4" xfId="0" applyNumberFormat="1" applyFont="1" applyBorder="1" applyAlignment="1">
      <alignment horizontal="right"/>
    </xf>
    <xf numFmtId="10" fontId="31" fillId="0" borderId="4" xfId="0" applyNumberFormat="1" applyFont="1" applyBorder="1" applyAlignment="1">
      <alignment horizontal="right"/>
    </xf>
    <xf numFmtId="176" fontId="32" fillId="0" borderId="1" xfId="0" applyNumberFormat="1" applyFont="1" applyBorder="1" applyAlignment="1">
      <alignment vertical="center" wrapText="1"/>
    </xf>
    <xf numFmtId="176" fontId="32" fillId="0" borderId="1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33" fillId="0" borderId="1" xfId="0" applyNumberFormat="1" applyFont="1" applyBorder="1">
      <alignment vertical="center"/>
    </xf>
    <xf numFmtId="10" fontId="30" fillId="0" borderId="4" xfId="0" applyNumberFormat="1" applyFont="1" applyBorder="1" applyAlignment="1">
      <alignment horizontal="right"/>
    </xf>
    <xf numFmtId="10" fontId="8" fillId="0" borderId="3" xfId="0" applyNumberFormat="1" applyFont="1" applyBorder="1" applyAlignment="1">
      <alignment horizontal="right" wrapText="1"/>
    </xf>
    <xf numFmtId="10" fontId="8" fillId="0" borderId="4" xfId="0" applyNumberFormat="1" applyFont="1" applyBorder="1" applyAlignment="1">
      <alignment horizontal="right" wrapText="1"/>
    </xf>
  </cellXfs>
  <cellStyles count="46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20"/>
    <cellStyle name="一般 3" xfId="21"/>
    <cellStyle name="一般 4" xfId="22"/>
    <cellStyle name="一般 5" xfId="1"/>
    <cellStyle name="中等 2" xfId="23"/>
    <cellStyle name="合計 2" xfId="24"/>
    <cellStyle name="好 2" xfId="25"/>
    <cellStyle name="計算方式 2" xfId="26"/>
    <cellStyle name="連結的儲存格 2" xfId="27"/>
    <cellStyle name="備註 2" xfId="28"/>
    <cellStyle name="說明文字 2" xfId="29"/>
    <cellStyle name="輔色1 2" xfId="30"/>
    <cellStyle name="輔色2 2" xfId="31"/>
    <cellStyle name="輔色3 2" xfId="32"/>
    <cellStyle name="輔色4 2" xfId="33"/>
    <cellStyle name="輔色5 2" xfId="34"/>
    <cellStyle name="輔色6 2" xfId="35"/>
    <cellStyle name="標題 1 2" xfId="37"/>
    <cellStyle name="標題 2 2" xfId="38"/>
    <cellStyle name="標題 3 2" xfId="39"/>
    <cellStyle name="標題 4 2" xfId="40"/>
    <cellStyle name="標題 5" xfId="36"/>
    <cellStyle name="輸入 2" xfId="41"/>
    <cellStyle name="輸出 2" xfId="42"/>
    <cellStyle name="檢查儲存格 2" xfId="43"/>
    <cellStyle name="壞 2" xfId="44"/>
    <cellStyle name="警告文字 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M15" sqref="M15"/>
    </sheetView>
  </sheetViews>
  <sheetFormatPr defaultRowHeight="16.5"/>
  <cols>
    <col min="3" max="3" width="11.875" customWidth="1"/>
    <col min="5" max="5" width="10.75" bestFit="1" customWidth="1"/>
    <col min="8" max="8" width="11.25" customWidth="1"/>
    <col min="9" max="9" width="12.5" customWidth="1"/>
  </cols>
  <sheetData>
    <row r="1" spans="1:9" ht="34.5" customHeight="1">
      <c r="B1" s="16" t="s">
        <v>28</v>
      </c>
      <c r="C1" s="17"/>
      <c r="D1" s="17"/>
      <c r="E1" s="17"/>
      <c r="F1" s="17"/>
      <c r="G1" s="17"/>
      <c r="H1" s="17"/>
      <c r="I1" s="17"/>
    </row>
    <row r="2" spans="1:9" ht="17.25" thickBot="1">
      <c r="H2" s="16" t="s">
        <v>22</v>
      </c>
      <c r="I2" s="17"/>
    </row>
    <row r="3" spans="1:9" ht="17.25" thickBot="1">
      <c r="A3" s="4" t="s">
        <v>0</v>
      </c>
      <c r="B3" s="15" t="s">
        <v>14</v>
      </c>
      <c r="C3" s="15" t="s">
        <v>15</v>
      </c>
      <c r="D3" s="15" t="s">
        <v>16</v>
      </c>
      <c r="E3" s="5" t="s">
        <v>30</v>
      </c>
      <c r="F3" s="34" t="s">
        <v>18</v>
      </c>
      <c r="G3" s="15" t="s">
        <v>20</v>
      </c>
      <c r="H3" s="5" t="s">
        <v>30</v>
      </c>
      <c r="I3" s="2" t="s">
        <v>19</v>
      </c>
    </row>
    <row r="4" spans="1:9" ht="17.25" thickBot="1">
      <c r="A4" s="4" t="s">
        <v>1</v>
      </c>
      <c r="B4" s="15"/>
      <c r="C4" s="15"/>
      <c r="D4" s="15"/>
      <c r="E4" s="5" t="s">
        <v>17</v>
      </c>
      <c r="F4" s="35"/>
      <c r="G4" s="15"/>
      <c r="H4" s="5" t="s">
        <v>17</v>
      </c>
      <c r="I4" s="1" t="s">
        <v>21</v>
      </c>
    </row>
    <row r="5" spans="1:9" ht="17.25" thickBot="1">
      <c r="A5" s="6" t="s">
        <v>29</v>
      </c>
      <c r="B5" s="32">
        <v>285505</v>
      </c>
      <c r="C5" s="33">
        <v>164225</v>
      </c>
      <c r="D5" s="27">
        <f>C5/B5</f>
        <v>0.57520884047564846</v>
      </c>
      <c r="E5" s="28">
        <v>0.57679999999999998</v>
      </c>
      <c r="F5" s="8">
        <v>121280</v>
      </c>
      <c r="G5" s="27">
        <f>F5/B5</f>
        <v>0.42479115952435159</v>
      </c>
      <c r="H5" s="30">
        <v>0.42320000000000002</v>
      </c>
      <c r="I5" s="31">
        <f>D5-G5</f>
        <v>0.15041768095129687</v>
      </c>
    </row>
    <row r="6" spans="1:9" ht="17.25" thickBot="1">
      <c r="A6" s="26" t="s">
        <v>2</v>
      </c>
      <c r="B6" s="32">
        <f>C6+F6</f>
        <v>313</v>
      </c>
      <c r="C6" s="32">
        <v>204</v>
      </c>
      <c r="D6" s="27">
        <f>C6/B6</f>
        <v>0.65175718849840258</v>
      </c>
      <c r="E6" s="28">
        <v>0.69399999999999995</v>
      </c>
      <c r="F6" s="8">
        <v>109</v>
      </c>
      <c r="G6" s="27">
        <f>F6/B6</f>
        <v>0.34824281150159747</v>
      </c>
      <c r="H6" s="30">
        <v>0.30599999999999999</v>
      </c>
      <c r="I6" s="31">
        <f t="shared" ref="I6:I21" si="0">D6-G6</f>
        <v>0.30351437699680511</v>
      </c>
    </row>
    <row r="7" spans="1:9" ht="17.25" thickBot="1">
      <c r="A7" s="26" t="s">
        <v>3</v>
      </c>
      <c r="B7" s="32">
        <f t="shared" ref="B7:B21" si="1">C7+F7</f>
        <v>371</v>
      </c>
      <c r="C7" s="32">
        <v>249</v>
      </c>
      <c r="D7" s="27">
        <f t="shared" ref="D7:E21" si="2">C7/B7</f>
        <v>0.67115902964959573</v>
      </c>
      <c r="E7" s="28">
        <v>0.65359999999999996</v>
      </c>
      <c r="F7" s="8">
        <v>122</v>
      </c>
      <c r="G7" s="27">
        <f t="shared" ref="G7:G21" si="3">F7/B7</f>
        <v>0.32884097035040433</v>
      </c>
      <c r="H7" s="30">
        <v>0.34639999999999999</v>
      </c>
      <c r="I7" s="31">
        <f t="shared" si="0"/>
        <v>0.3423180592991914</v>
      </c>
    </row>
    <row r="8" spans="1:9" ht="17.25" thickBot="1">
      <c r="A8" s="26" t="s">
        <v>4</v>
      </c>
      <c r="B8" s="32">
        <f t="shared" si="1"/>
        <v>1184</v>
      </c>
      <c r="C8" s="32">
        <v>774</v>
      </c>
      <c r="D8" s="27">
        <f t="shared" si="2"/>
        <v>0.65371621621621623</v>
      </c>
      <c r="E8" s="28">
        <v>0.67020000000000002</v>
      </c>
      <c r="F8" s="8">
        <v>410</v>
      </c>
      <c r="G8" s="27">
        <f t="shared" si="3"/>
        <v>0.34628378378378377</v>
      </c>
      <c r="H8" s="30">
        <v>0.32979999999999998</v>
      </c>
      <c r="I8" s="31">
        <f t="shared" si="0"/>
        <v>0.30743243243243246</v>
      </c>
    </row>
    <row r="9" spans="1:9" ht="17.25" thickBot="1">
      <c r="A9" s="26" t="s">
        <v>5</v>
      </c>
      <c r="B9" s="32">
        <f t="shared" si="1"/>
        <v>4828</v>
      </c>
      <c r="C9" s="32">
        <v>3041</v>
      </c>
      <c r="D9" s="27">
        <f t="shared" si="2"/>
        <v>0.62986743993371996</v>
      </c>
      <c r="E9" s="28">
        <v>0.63270000000000004</v>
      </c>
      <c r="F9" s="8">
        <v>1787</v>
      </c>
      <c r="G9" s="27">
        <f t="shared" si="3"/>
        <v>0.37013256006628004</v>
      </c>
      <c r="H9" s="30">
        <v>0.36730000000000002</v>
      </c>
      <c r="I9" s="31">
        <f t="shared" si="0"/>
        <v>0.25973487986743993</v>
      </c>
    </row>
    <row r="10" spans="1:9" ht="17.25" thickBot="1">
      <c r="A10" s="26" t="s">
        <v>6</v>
      </c>
      <c r="B10" s="32">
        <f t="shared" si="1"/>
        <v>12980</v>
      </c>
      <c r="C10" s="32">
        <v>7967</v>
      </c>
      <c r="D10" s="27">
        <f t="shared" si="2"/>
        <v>0.61379044684129425</v>
      </c>
      <c r="E10" s="28">
        <v>0.60340000000000005</v>
      </c>
      <c r="F10" s="8">
        <v>5013</v>
      </c>
      <c r="G10" s="27">
        <f t="shared" si="3"/>
        <v>0.3862095531587057</v>
      </c>
      <c r="H10" s="30">
        <v>0.39660000000000001</v>
      </c>
      <c r="I10" s="31">
        <f t="shared" si="0"/>
        <v>0.22758089368258855</v>
      </c>
    </row>
    <row r="11" spans="1:9" ht="17.25" thickBot="1">
      <c r="A11" s="26" t="s">
        <v>7</v>
      </c>
      <c r="B11" s="32">
        <f t="shared" si="1"/>
        <v>22224</v>
      </c>
      <c r="C11" s="32">
        <v>12773</v>
      </c>
      <c r="D11" s="27">
        <f t="shared" si="2"/>
        <v>0.57473902087832973</v>
      </c>
      <c r="E11" s="28">
        <v>0.57499999999999996</v>
      </c>
      <c r="F11" s="8">
        <v>9451</v>
      </c>
      <c r="G11" s="27">
        <f t="shared" si="3"/>
        <v>0.42526097912167027</v>
      </c>
      <c r="H11" s="30">
        <v>0.42499999999999999</v>
      </c>
      <c r="I11" s="31">
        <f t="shared" si="0"/>
        <v>0.14947804175665946</v>
      </c>
    </row>
    <row r="12" spans="1:9" ht="17.25" thickBot="1">
      <c r="A12" s="26" t="s">
        <v>8</v>
      </c>
      <c r="B12" s="32">
        <f t="shared" si="1"/>
        <v>34113</v>
      </c>
      <c r="C12" s="32">
        <v>18499</v>
      </c>
      <c r="D12" s="27">
        <f t="shared" si="2"/>
        <v>0.54228593204936537</v>
      </c>
      <c r="E12" s="28">
        <v>0.54</v>
      </c>
      <c r="F12" s="8">
        <v>15614</v>
      </c>
      <c r="G12" s="27">
        <f t="shared" si="3"/>
        <v>0.45771406795063463</v>
      </c>
      <c r="H12" s="30">
        <v>0.46</v>
      </c>
      <c r="I12" s="31">
        <f t="shared" si="0"/>
        <v>8.4571864098730742E-2</v>
      </c>
    </row>
    <row r="13" spans="1:9" ht="17.25" thickBot="1">
      <c r="A13" s="26" t="s">
        <v>9</v>
      </c>
      <c r="B13" s="32">
        <f t="shared" si="1"/>
        <v>36471</v>
      </c>
      <c r="C13" s="32">
        <v>19270</v>
      </c>
      <c r="D13" s="27">
        <f t="shared" si="2"/>
        <v>0.52836500233061889</v>
      </c>
      <c r="E13" s="28">
        <v>0.52829999999999999</v>
      </c>
      <c r="F13" s="8">
        <v>17201</v>
      </c>
      <c r="G13" s="27">
        <f t="shared" si="3"/>
        <v>0.47163499766938116</v>
      </c>
      <c r="H13" s="30">
        <v>0.47170000000000001</v>
      </c>
      <c r="I13" s="31">
        <f t="shared" si="0"/>
        <v>5.6730004661237732E-2</v>
      </c>
    </row>
    <row r="14" spans="1:9" ht="17.25" thickBot="1">
      <c r="A14" s="26" t="s">
        <v>10</v>
      </c>
      <c r="B14" s="32">
        <f t="shared" si="1"/>
        <v>35279</v>
      </c>
      <c r="C14" s="32">
        <v>18785</v>
      </c>
      <c r="D14" s="27">
        <f t="shared" si="2"/>
        <v>0.53246974120581647</v>
      </c>
      <c r="E14" s="28">
        <v>0.53749999999999998</v>
      </c>
      <c r="F14" s="8">
        <v>16494</v>
      </c>
      <c r="G14" s="27">
        <f t="shared" si="3"/>
        <v>0.46753025879418353</v>
      </c>
      <c r="H14" s="30">
        <v>0.46250000000000002</v>
      </c>
      <c r="I14" s="31">
        <f t="shared" si="0"/>
        <v>6.4939482411632943E-2</v>
      </c>
    </row>
    <row r="15" spans="1:9" ht="17.25" thickBot="1">
      <c r="A15" s="26" t="s">
        <v>11</v>
      </c>
      <c r="B15" s="32">
        <f t="shared" si="1"/>
        <v>32437</v>
      </c>
      <c r="C15" s="32">
        <v>17933</v>
      </c>
      <c r="D15" s="27">
        <f t="shared" si="2"/>
        <v>0.5528563060702284</v>
      </c>
      <c r="E15" s="28">
        <v>0.55549999999999999</v>
      </c>
      <c r="F15" s="8">
        <v>14504</v>
      </c>
      <c r="G15" s="27">
        <f t="shared" si="3"/>
        <v>0.44714369392977155</v>
      </c>
      <c r="H15" s="30">
        <v>0.44450000000000001</v>
      </c>
      <c r="I15" s="31">
        <f t="shared" si="0"/>
        <v>0.10571261214045685</v>
      </c>
    </row>
    <row r="16" spans="1:9" ht="17.25" thickBot="1">
      <c r="A16" s="26" t="s">
        <v>12</v>
      </c>
      <c r="B16" s="32">
        <f t="shared" si="1"/>
        <v>30419</v>
      </c>
      <c r="C16" s="32">
        <v>17480</v>
      </c>
      <c r="D16" s="27">
        <f t="shared" si="2"/>
        <v>0.57464084946908178</v>
      </c>
      <c r="E16" s="28">
        <v>0.57930000000000004</v>
      </c>
      <c r="F16" s="8">
        <v>12939</v>
      </c>
      <c r="G16" s="27">
        <f t="shared" si="3"/>
        <v>0.42535915053091816</v>
      </c>
      <c r="H16" s="30">
        <v>0.42070000000000002</v>
      </c>
      <c r="I16" s="31">
        <f t="shared" si="0"/>
        <v>0.14928169893816362</v>
      </c>
    </row>
    <row r="17" spans="1:15" ht="17.25" thickBot="1">
      <c r="A17" s="26" t="s">
        <v>35</v>
      </c>
      <c r="B17" s="32">
        <f t="shared" si="1"/>
        <v>23605</v>
      </c>
      <c r="C17" s="32">
        <v>13708</v>
      </c>
      <c r="D17" s="27">
        <f t="shared" si="2"/>
        <v>0.58072442279178138</v>
      </c>
      <c r="E17" s="28">
        <v>0.58230000000000004</v>
      </c>
      <c r="F17" s="8">
        <v>9897</v>
      </c>
      <c r="G17" s="27">
        <f t="shared" si="3"/>
        <v>0.41927557720821862</v>
      </c>
      <c r="H17" s="30">
        <v>0.41770000000000002</v>
      </c>
      <c r="I17" s="31">
        <f t="shared" si="0"/>
        <v>0.16144884558356276</v>
      </c>
      <c r="M17" s="3"/>
      <c r="O17" s="3"/>
    </row>
    <row r="18" spans="1:15" ht="17.25" thickBot="1">
      <c r="A18" s="26" t="s">
        <v>36</v>
      </c>
      <c r="B18" s="32">
        <f t="shared" si="1"/>
        <v>17584</v>
      </c>
      <c r="C18" s="32">
        <v>10386</v>
      </c>
      <c r="D18" s="27">
        <f t="shared" si="2"/>
        <v>0.59065059144676979</v>
      </c>
      <c r="E18" s="28">
        <v>0.58899999999999997</v>
      </c>
      <c r="F18" s="8">
        <v>7198</v>
      </c>
      <c r="G18" s="27">
        <f t="shared" si="3"/>
        <v>0.40934940855323021</v>
      </c>
      <c r="H18" s="30">
        <v>0.41099999999999998</v>
      </c>
      <c r="I18" s="31">
        <f t="shared" si="0"/>
        <v>0.18130118289353958</v>
      </c>
      <c r="M18" s="3"/>
      <c r="O18" s="3"/>
    </row>
    <row r="19" spans="1:15" ht="17.25" thickBot="1">
      <c r="A19" s="26" t="s">
        <v>37</v>
      </c>
      <c r="B19" s="32">
        <f t="shared" si="1"/>
        <v>9196</v>
      </c>
      <c r="C19" s="32">
        <v>5445</v>
      </c>
      <c r="D19" s="27">
        <f t="shared" si="2"/>
        <v>0.59210526315789469</v>
      </c>
      <c r="E19" s="28">
        <v>0.6048</v>
      </c>
      <c r="F19" s="8">
        <v>3751</v>
      </c>
      <c r="G19" s="27">
        <f t="shared" si="3"/>
        <v>0.40789473684210525</v>
      </c>
      <c r="H19" s="30">
        <v>0.3952</v>
      </c>
      <c r="I19" s="31">
        <f t="shared" si="0"/>
        <v>0.18421052631578944</v>
      </c>
      <c r="M19" s="3"/>
      <c r="O19" s="3"/>
    </row>
    <row r="20" spans="1:15" ht="17.25" thickBot="1">
      <c r="A20" s="26" t="s">
        <v>38</v>
      </c>
      <c r="B20" s="32">
        <f t="shared" si="1"/>
        <v>17716</v>
      </c>
      <c r="C20" s="32">
        <v>11716</v>
      </c>
      <c r="D20" s="27">
        <f t="shared" si="2"/>
        <v>0.66132309776473241</v>
      </c>
      <c r="E20" s="29">
        <v>0.66669999999999996</v>
      </c>
      <c r="F20" s="8">
        <v>6000</v>
      </c>
      <c r="G20" s="27">
        <f t="shared" si="3"/>
        <v>0.33867690223526753</v>
      </c>
      <c r="H20" s="30">
        <v>0.33329999999999999</v>
      </c>
      <c r="I20" s="31">
        <f t="shared" si="0"/>
        <v>0.32264619552946489</v>
      </c>
      <c r="M20" s="3"/>
      <c r="O20" s="3"/>
    </row>
    <row r="21" spans="1:15" ht="17.25" thickBot="1">
      <c r="A21" s="26" t="s">
        <v>13</v>
      </c>
      <c r="B21" s="32">
        <f t="shared" si="1"/>
        <v>6785</v>
      </c>
      <c r="C21" s="32">
        <v>5995</v>
      </c>
      <c r="D21" s="27">
        <f t="shared" si="2"/>
        <v>0.8835666912306559</v>
      </c>
      <c r="E21" s="29">
        <v>0.88319999999999999</v>
      </c>
      <c r="F21" s="8">
        <v>790</v>
      </c>
      <c r="G21" s="27">
        <f t="shared" si="3"/>
        <v>0.11643330876934414</v>
      </c>
      <c r="H21" s="30">
        <v>0.1168</v>
      </c>
      <c r="I21" s="31">
        <f t="shared" si="0"/>
        <v>0.7671333824613118</v>
      </c>
      <c r="M21" s="3"/>
      <c r="O21" s="3"/>
    </row>
    <row r="22" spans="1:15">
      <c r="B22" s="24"/>
      <c r="F22" s="25"/>
    </row>
    <row r="23" spans="1:15">
      <c r="A23" s="9" t="s">
        <v>23</v>
      </c>
      <c r="B23" s="10"/>
      <c r="C23" s="10"/>
      <c r="D23" s="10"/>
      <c r="E23" s="10"/>
      <c r="F23" s="10"/>
    </row>
    <row r="24" spans="1:15">
      <c r="A24" s="9" t="s">
        <v>24</v>
      </c>
      <c r="B24" s="10"/>
      <c r="C24" s="10"/>
      <c r="D24" s="10"/>
      <c r="E24" s="10"/>
      <c r="F24" s="10"/>
    </row>
    <row r="25" spans="1:15">
      <c r="A25" s="11" t="s">
        <v>25</v>
      </c>
      <c r="B25" s="10"/>
      <c r="C25" s="10"/>
      <c r="D25" s="10"/>
      <c r="E25" s="10"/>
      <c r="F25" s="10"/>
    </row>
    <row r="26" spans="1:15">
      <c r="A26" s="10"/>
      <c r="B26" s="10"/>
      <c r="C26" s="10"/>
      <c r="D26" s="10"/>
      <c r="E26" s="10"/>
      <c r="F26" s="10"/>
    </row>
  </sheetData>
  <mergeCells count="7">
    <mergeCell ref="G3:G4"/>
    <mergeCell ref="H2:I2"/>
    <mergeCell ref="F3:F4"/>
    <mergeCell ref="B1:I1"/>
    <mergeCell ref="B3:B4"/>
    <mergeCell ref="C3:C4"/>
    <mergeCell ref="D3:D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K10" sqref="K10"/>
    </sheetView>
  </sheetViews>
  <sheetFormatPr defaultRowHeight="16.5"/>
  <cols>
    <col min="3" max="3" width="11.875" customWidth="1"/>
    <col min="5" max="5" width="10.75" bestFit="1" customWidth="1"/>
    <col min="8" max="8" width="11.25" customWidth="1"/>
    <col min="9" max="9" width="12.5" customWidth="1"/>
  </cols>
  <sheetData>
    <row r="1" spans="1:9" ht="34.5" customHeight="1">
      <c r="B1" s="16" t="s">
        <v>27</v>
      </c>
      <c r="C1" s="17"/>
      <c r="D1" s="17"/>
      <c r="E1" s="17"/>
      <c r="F1" s="17"/>
      <c r="G1" s="17"/>
      <c r="H1" s="17"/>
      <c r="I1" s="17"/>
    </row>
    <row r="2" spans="1:9" ht="17.25" thickBot="1">
      <c r="H2" s="16" t="s">
        <v>22</v>
      </c>
      <c r="I2" s="17"/>
    </row>
    <row r="3" spans="1:9" ht="17.25" thickBot="1">
      <c r="A3" s="4" t="s">
        <v>0</v>
      </c>
      <c r="B3" s="15" t="s">
        <v>14</v>
      </c>
      <c r="C3" s="15" t="s">
        <v>15</v>
      </c>
      <c r="D3" s="15" t="s">
        <v>16</v>
      </c>
      <c r="E3" s="5" t="s">
        <v>30</v>
      </c>
      <c r="F3" s="18" t="s">
        <v>18</v>
      </c>
      <c r="G3" s="15" t="s">
        <v>20</v>
      </c>
      <c r="H3" s="5" t="s">
        <v>30</v>
      </c>
      <c r="I3" s="2" t="s">
        <v>19</v>
      </c>
    </row>
    <row r="4" spans="1:9" ht="17.25" thickBot="1">
      <c r="A4" s="4" t="s">
        <v>1</v>
      </c>
      <c r="B4" s="15"/>
      <c r="C4" s="15"/>
      <c r="D4" s="15"/>
      <c r="E4" s="5" t="s">
        <v>17</v>
      </c>
      <c r="F4" s="19"/>
      <c r="G4" s="15"/>
      <c r="H4" s="5" t="s">
        <v>17</v>
      </c>
      <c r="I4" s="1" t="s">
        <v>21</v>
      </c>
    </row>
    <row r="5" spans="1:9" ht="17.25" thickBot="1">
      <c r="A5" s="26" t="s">
        <v>39</v>
      </c>
      <c r="B5" s="7">
        <f>C5+F5</f>
        <v>219496</v>
      </c>
      <c r="C5" s="8">
        <v>123135</v>
      </c>
      <c r="D5" s="36">
        <f>C5/B5</f>
        <v>0.56098972190837193</v>
      </c>
      <c r="E5" s="37">
        <v>0.56189999999999996</v>
      </c>
      <c r="F5" s="8">
        <v>96361</v>
      </c>
      <c r="G5" s="36">
        <f>F5/B5</f>
        <v>0.43901027809162807</v>
      </c>
      <c r="H5" s="38">
        <v>0.43809999999999999</v>
      </c>
      <c r="I5" s="31">
        <f>D5-G5</f>
        <v>0.12197944381674386</v>
      </c>
    </row>
    <row r="6" spans="1:9" ht="17.25" thickBot="1">
      <c r="A6" s="26" t="s">
        <v>2</v>
      </c>
      <c r="B6" s="7">
        <f t="shared" ref="B6:B21" si="0">C6+F6</f>
        <v>205</v>
      </c>
      <c r="C6" s="8">
        <v>139</v>
      </c>
      <c r="D6" s="36">
        <f>C6/B6</f>
        <v>0.67804878048780493</v>
      </c>
      <c r="E6" s="37">
        <v>0.65580000000000005</v>
      </c>
      <c r="F6" s="8">
        <v>66</v>
      </c>
      <c r="G6" s="36">
        <f t="shared" ref="G6:G21" si="1">F6/B6</f>
        <v>0.32195121951219513</v>
      </c>
      <c r="H6" s="39">
        <v>0.34420000000000001</v>
      </c>
      <c r="I6" s="31">
        <f t="shared" ref="I6:I21" si="2">D6-G6</f>
        <v>0.35609756097560979</v>
      </c>
    </row>
    <row r="7" spans="1:9" ht="17.25" thickBot="1">
      <c r="A7" s="26" t="s">
        <v>3</v>
      </c>
      <c r="B7" s="7">
        <f t="shared" si="0"/>
        <v>349</v>
      </c>
      <c r="C7" s="8">
        <v>242</v>
      </c>
      <c r="D7" s="36">
        <f t="shared" ref="D7:D21" si="3">C7/B7</f>
        <v>0.69340974212034379</v>
      </c>
      <c r="E7" s="37">
        <v>0.66569999999999996</v>
      </c>
      <c r="F7" s="8">
        <v>107</v>
      </c>
      <c r="G7" s="36">
        <f t="shared" si="1"/>
        <v>0.30659025787965616</v>
      </c>
      <c r="H7" s="39">
        <v>0.33429999999999999</v>
      </c>
      <c r="I7" s="31">
        <f t="shared" si="2"/>
        <v>0.38681948424068763</v>
      </c>
    </row>
    <row r="8" spans="1:9" ht="17.25" thickBot="1">
      <c r="A8" s="26" t="s">
        <v>4</v>
      </c>
      <c r="B8" s="7">
        <f t="shared" si="0"/>
        <v>973</v>
      </c>
      <c r="C8" s="8">
        <v>650</v>
      </c>
      <c r="D8" s="36">
        <f t="shared" si="3"/>
        <v>0.66803699897225077</v>
      </c>
      <c r="E8" s="37">
        <v>0.68259999999999998</v>
      </c>
      <c r="F8" s="8">
        <v>323</v>
      </c>
      <c r="G8" s="36">
        <f t="shared" si="1"/>
        <v>0.33196300102774923</v>
      </c>
      <c r="H8" s="39">
        <v>0.31740000000000002</v>
      </c>
      <c r="I8" s="31">
        <f t="shared" si="2"/>
        <v>0.33607399794450155</v>
      </c>
    </row>
    <row r="9" spans="1:9" ht="17.25" thickBot="1">
      <c r="A9" s="26" t="s">
        <v>5</v>
      </c>
      <c r="B9" s="7">
        <f t="shared" si="0"/>
        <v>3912</v>
      </c>
      <c r="C9" s="8">
        <v>2534</v>
      </c>
      <c r="D9" s="36">
        <f t="shared" si="3"/>
        <v>0.64775051124744376</v>
      </c>
      <c r="E9" s="37">
        <v>0.66190000000000004</v>
      </c>
      <c r="F9" s="8">
        <v>1378</v>
      </c>
      <c r="G9" s="36">
        <f t="shared" si="1"/>
        <v>0.35224948875255624</v>
      </c>
      <c r="H9" s="39">
        <v>0.33810000000000001</v>
      </c>
      <c r="I9" s="31">
        <f t="shared" si="2"/>
        <v>0.29550102249488752</v>
      </c>
    </row>
    <row r="10" spans="1:9" ht="17.25" thickBot="1">
      <c r="A10" s="26" t="s">
        <v>6</v>
      </c>
      <c r="B10" s="7">
        <f t="shared" si="0"/>
        <v>10343</v>
      </c>
      <c r="C10" s="8">
        <v>6466</v>
      </c>
      <c r="D10" s="36">
        <f t="shared" si="3"/>
        <v>0.62515711108962579</v>
      </c>
      <c r="E10" s="37">
        <v>0.62070000000000003</v>
      </c>
      <c r="F10" s="8">
        <v>3877</v>
      </c>
      <c r="G10" s="36">
        <f t="shared" si="1"/>
        <v>0.37484288891037415</v>
      </c>
      <c r="H10" s="39">
        <v>0.37930000000000003</v>
      </c>
      <c r="I10" s="31">
        <f t="shared" si="2"/>
        <v>0.25031422217925164</v>
      </c>
    </row>
    <row r="11" spans="1:9" ht="17.25" thickBot="1">
      <c r="A11" s="26" t="s">
        <v>7</v>
      </c>
      <c r="B11" s="7">
        <f t="shared" si="0"/>
        <v>17603</v>
      </c>
      <c r="C11" s="8">
        <v>10243</v>
      </c>
      <c r="D11" s="36">
        <f t="shared" si="3"/>
        <v>0.58188945066181896</v>
      </c>
      <c r="E11" s="37">
        <v>0.57989999999999997</v>
      </c>
      <c r="F11" s="8">
        <v>7360</v>
      </c>
      <c r="G11" s="36">
        <f t="shared" si="1"/>
        <v>0.41811054933818098</v>
      </c>
      <c r="H11" s="39">
        <v>0.42009999999999997</v>
      </c>
      <c r="I11" s="31">
        <f t="shared" si="2"/>
        <v>0.16377890132363798</v>
      </c>
    </row>
    <row r="12" spans="1:9" ht="17.25" thickBot="1">
      <c r="A12" s="26" t="s">
        <v>8</v>
      </c>
      <c r="B12" s="7">
        <f t="shared" si="0"/>
        <v>26733</v>
      </c>
      <c r="C12" s="8">
        <v>14618</v>
      </c>
      <c r="D12" s="36">
        <f t="shared" si="3"/>
        <v>0.54681479818950363</v>
      </c>
      <c r="E12" s="37">
        <v>0.5423</v>
      </c>
      <c r="F12" s="8">
        <v>12115</v>
      </c>
      <c r="G12" s="36">
        <f t="shared" si="1"/>
        <v>0.45318520181049637</v>
      </c>
      <c r="H12" s="39">
        <v>0.4577</v>
      </c>
      <c r="I12" s="31">
        <f t="shared" si="2"/>
        <v>9.3629596379007252E-2</v>
      </c>
    </row>
    <row r="13" spans="1:9" ht="17.25" thickBot="1">
      <c r="A13" s="26" t="s">
        <v>9</v>
      </c>
      <c r="B13" s="7">
        <f t="shared" si="0"/>
        <v>28643</v>
      </c>
      <c r="C13" s="8">
        <v>15041</v>
      </c>
      <c r="D13" s="36">
        <f t="shared" si="3"/>
        <v>0.52511957546346399</v>
      </c>
      <c r="E13" s="37">
        <v>0.5272</v>
      </c>
      <c r="F13" s="8">
        <v>13602</v>
      </c>
      <c r="G13" s="36">
        <f t="shared" si="1"/>
        <v>0.47488042453653595</v>
      </c>
      <c r="H13" s="39">
        <v>0.4728</v>
      </c>
      <c r="I13" s="31">
        <f t="shared" si="2"/>
        <v>5.0239150926928045E-2</v>
      </c>
    </row>
    <row r="14" spans="1:9" ht="17.25" thickBot="1">
      <c r="A14" s="26" t="s">
        <v>10</v>
      </c>
      <c r="B14" s="7">
        <f t="shared" si="0"/>
        <v>27169</v>
      </c>
      <c r="C14" s="8">
        <v>14496</v>
      </c>
      <c r="D14" s="36">
        <f t="shared" si="3"/>
        <v>0.53354926570723982</v>
      </c>
      <c r="E14" s="37">
        <v>0.53339999999999999</v>
      </c>
      <c r="F14" s="8">
        <v>12673</v>
      </c>
      <c r="G14" s="36">
        <f t="shared" si="1"/>
        <v>0.46645073429276013</v>
      </c>
      <c r="H14" s="39">
        <v>0.46660000000000001</v>
      </c>
      <c r="I14" s="31">
        <f t="shared" si="2"/>
        <v>6.709853141447969E-2</v>
      </c>
    </row>
    <row r="15" spans="1:9" ht="17.25" thickBot="1">
      <c r="A15" s="26" t="s">
        <v>11</v>
      </c>
      <c r="B15" s="7">
        <f t="shared" si="0"/>
        <v>24997</v>
      </c>
      <c r="C15" s="8">
        <v>13594</v>
      </c>
      <c r="D15" s="36">
        <f t="shared" si="3"/>
        <v>0.5438252590310837</v>
      </c>
      <c r="E15" s="37">
        <v>0.54930000000000001</v>
      </c>
      <c r="F15" s="8">
        <v>11403</v>
      </c>
      <c r="G15" s="36">
        <f t="shared" si="1"/>
        <v>0.45617474096891625</v>
      </c>
      <c r="H15" s="39">
        <v>0.45069999999999999</v>
      </c>
      <c r="I15" s="31">
        <f t="shared" si="2"/>
        <v>8.7650518062167448E-2</v>
      </c>
    </row>
    <row r="16" spans="1:9" ht="17.25" thickBot="1">
      <c r="A16" s="26" t="s">
        <v>12</v>
      </c>
      <c r="B16" s="7">
        <f t="shared" si="0"/>
        <v>23841</v>
      </c>
      <c r="C16" s="8">
        <v>13454</v>
      </c>
      <c r="D16" s="36">
        <f t="shared" si="3"/>
        <v>0.56432196636047149</v>
      </c>
      <c r="E16" s="37">
        <v>0.56499999999999995</v>
      </c>
      <c r="F16" s="8">
        <v>10387</v>
      </c>
      <c r="G16" s="36">
        <f t="shared" si="1"/>
        <v>0.43567803363952856</v>
      </c>
      <c r="H16" s="39">
        <v>0.435</v>
      </c>
      <c r="I16" s="31">
        <f t="shared" si="2"/>
        <v>0.12864393272094293</v>
      </c>
    </row>
    <row r="17" spans="1:15" ht="17.25" thickBot="1">
      <c r="A17" s="26" t="s">
        <v>31</v>
      </c>
      <c r="B17" s="7">
        <f t="shared" si="0"/>
        <v>19602</v>
      </c>
      <c r="C17" s="8">
        <v>11093</v>
      </c>
      <c r="D17" s="36">
        <f t="shared" si="3"/>
        <v>0.56591164166921748</v>
      </c>
      <c r="E17" s="28">
        <v>0.56730000000000003</v>
      </c>
      <c r="F17" s="8">
        <v>8509</v>
      </c>
      <c r="G17" s="36">
        <f t="shared" si="1"/>
        <v>0.43408835833078258</v>
      </c>
      <c r="H17" s="30">
        <v>0.43269999999999997</v>
      </c>
      <c r="I17" s="31">
        <f t="shared" si="2"/>
        <v>0.1318232833384349</v>
      </c>
      <c r="M17" s="3"/>
      <c r="O17" s="3"/>
    </row>
    <row r="18" spans="1:15" ht="17.25" thickBot="1">
      <c r="A18" s="26" t="s">
        <v>32</v>
      </c>
      <c r="B18" s="7">
        <f t="shared" si="0"/>
        <v>14793</v>
      </c>
      <c r="C18" s="8">
        <v>8436</v>
      </c>
      <c r="D18" s="36">
        <f t="shared" si="3"/>
        <v>0.57026972216588923</v>
      </c>
      <c r="E18" s="28">
        <v>0.57330000000000003</v>
      </c>
      <c r="F18" s="8">
        <v>6357</v>
      </c>
      <c r="G18" s="36">
        <f t="shared" si="1"/>
        <v>0.42973027783411072</v>
      </c>
      <c r="H18" s="30">
        <v>0.42670000000000002</v>
      </c>
      <c r="I18" s="31">
        <f t="shared" si="2"/>
        <v>0.14053944433177851</v>
      </c>
      <c r="M18" s="3"/>
      <c r="O18" s="3"/>
    </row>
    <row r="19" spans="1:15" ht="17.25" thickBot="1">
      <c r="A19" s="26" t="s">
        <v>33</v>
      </c>
      <c r="B19" s="7">
        <f t="shared" si="0"/>
        <v>7891</v>
      </c>
      <c r="C19" s="8">
        <v>4570</v>
      </c>
      <c r="D19" s="36">
        <f t="shared" si="3"/>
        <v>0.57914079330883284</v>
      </c>
      <c r="E19" s="28">
        <v>0.58379999999999999</v>
      </c>
      <c r="F19" s="8">
        <v>3321</v>
      </c>
      <c r="G19" s="36">
        <f t="shared" si="1"/>
        <v>0.42085920669116716</v>
      </c>
      <c r="H19" s="30">
        <v>0.41620000000000001</v>
      </c>
      <c r="I19" s="31">
        <f t="shared" si="2"/>
        <v>0.15828158661766567</v>
      </c>
      <c r="M19" s="3"/>
      <c r="O19" s="3"/>
    </row>
    <row r="20" spans="1:15" ht="17.25" thickBot="1">
      <c r="A20" s="26" t="s">
        <v>34</v>
      </c>
      <c r="B20" s="7">
        <f t="shared" si="0"/>
        <v>11913</v>
      </c>
      <c r="C20" s="8">
        <v>7107</v>
      </c>
      <c r="D20" s="36">
        <f t="shared" si="3"/>
        <v>0.59657516998237214</v>
      </c>
      <c r="E20" s="29">
        <v>0.6008</v>
      </c>
      <c r="F20" s="8">
        <v>4806</v>
      </c>
      <c r="G20" s="36">
        <f t="shared" si="1"/>
        <v>0.4034248300176278</v>
      </c>
      <c r="H20" s="30">
        <v>0.3992</v>
      </c>
      <c r="I20" s="31">
        <f t="shared" si="2"/>
        <v>0.19315033996474434</v>
      </c>
      <c r="M20" s="3"/>
      <c r="O20" s="3"/>
    </row>
    <row r="21" spans="1:15" ht="17.25" thickBot="1">
      <c r="A21" s="26" t="s">
        <v>13</v>
      </c>
      <c r="B21" s="7">
        <f t="shared" si="0"/>
        <v>529</v>
      </c>
      <c r="C21" s="8">
        <v>452</v>
      </c>
      <c r="D21" s="36">
        <f t="shared" si="3"/>
        <v>0.85444234404536867</v>
      </c>
      <c r="E21" s="29">
        <v>0.85199999999999998</v>
      </c>
      <c r="F21" s="8">
        <v>77</v>
      </c>
      <c r="G21" s="36">
        <f t="shared" si="1"/>
        <v>0.14555765595463138</v>
      </c>
      <c r="H21" s="30">
        <v>0.14799999999999999</v>
      </c>
      <c r="I21" s="31">
        <f t="shared" si="2"/>
        <v>0.70888468809073735</v>
      </c>
      <c r="M21" s="3"/>
      <c r="O21" s="3"/>
    </row>
    <row r="22" spans="1:15">
      <c r="A22" s="12"/>
      <c r="B22" s="13"/>
      <c r="C22" s="14"/>
      <c r="D22" s="12"/>
      <c r="E22" s="12"/>
      <c r="F22" s="14"/>
      <c r="G22" s="12"/>
      <c r="H22" s="12"/>
      <c r="I22" s="12"/>
    </row>
    <row r="23" spans="1:15">
      <c r="A23" s="22" t="s">
        <v>23</v>
      </c>
      <c r="B23" s="22"/>
      <c r="C23" s="23"/>
      <c r="D23" s="23"/>
      <c r="E23" s="23"/>
      <c r="F23" s="23"/>
    </row>
    <row r="24" spans="1:15" ht="32.25" customHeight="1">
      <c r="A24" s="20" t="s">
        <v>26</v>
      </c>
      <c r="B24" s="20"/>
      <c r="C24" s="21"/>
      <c r="D24" s="21"/>
      <c r="E24" s="21"/>
      <c r="F24" s="21"/>
    </row>
    <row r="25" spans="1:15">
      <c r="A25" s="11"/>
      <c r="B25" s="10"/>
      <c r="C25" s="10"/>
      <c r="D25" s="10"/>
      <c r="E25" s="10"/>
      <c r="F25" s="10"/>
    </row>
    <row r="26" spans="1:15">
      <c r="A26" s="10"/>
      <c r="B26" s="10"/>
      <c r="C26" s="10"/>
      <c r="D26" s="10"/>
      <c r="E26" s="10"/>
      <c r="F26" s="10"/>
    </row>
  </sheetData>
  <mergeCells count="9">
    <mergeCell ref="A24:F24"/>
    <mergeCell ref="A23:F23"/>
    <mergeCell ref="B1:I1"/>
    <mergeCell ref="H2:I2"/>
    <mergeCell ref="B3:B4"/>
    <mergeCell ref="C3:C4"/>
    <mergeCell ref="D3:D4"/>
    <mergeCell ref="F3:F4"/>
    <mergeCell ref="G3:G4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7" sqref="A37"/>
    </sheetView>
  </sheetViews>
  <sheetFormatPr defaultRowHeight="16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房屋稅</vt:lpstr>
      <vt:lpstr>地價稅</vt:lpstr>
      <vt:lpstr>Sheet3</vt:lpstr>
    </vt:vector>
  </TitlesOfParts>
  <Company>CHUTAX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wtlc</dc:creator>
  <cp:lastModifiedBy>wtlc</cp:lastModifiedBy>
  <dcterms:created xsi:type="dcterms:W3CDTF">2023-04-17T06:00:58Z</dcterms:created>
  <dcterms:modified xsi:type="dcterms:W3CDTF">2023-07-21T06:06:26Z</dcterms:modified>
</cp:coreProperties>
</file>