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" i="2"/>
  <c r="D14"/>
  <c r="D13"/>
  <c r="D9"/>
  <c r="D7"/>
  <c r="C12"/>
  <c r="C6"/>
  <c r="B2"/>
  <c r="C5"/>
  <c r="D5"/>
  <c r="E5"/>
  <c r="F5"/>
  <c r="B6"/>
  <c r="D6"/>
  <c r="E6"/>
  <c r="F6"/>
  <c r="B7"/>
  <c r="C7"/>
  <c r="E7"/>
  <c r="F7"/>
  <c r="B8"/>
  <c r="C8"/>
  <c r="D8"/>
  <c r="E8"/>
  <c r="F8"/>
  <c r="B9"/>
  <c r="C9"/>
  <c r="E9"/>
  <c r="F9"/>
  <c r="B10"/>
  <c r="C10"/>
  <c r="D10"/>
  <c r="E10"/>
  <c r="F10"/>
  <c r="B11"/>
  <c r="C11"/>
  <c r="D11"/>
  <c r="E11"/>
  <c r="F11"/>
  <c r="B12"/>
  <c r="D12"/>
  <c r="E12"/>
  <c r="B13"/>
  <c r="C13"/>
  <c r="E13"/>
  <c r="F13"/>
  <c r="B14"/>
  <c r="C14"/>
  <c r="E14"/>
  <c r="F14"/>
  <c r="E2" i="1"/>
  <c r="B5" i="2" l="1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<sst xmlns="http://schemas.openxmlformats.org/spreadsheetml/2006/main" count="144" uniqueCount="39">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</sst>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center" vertical="center"/>
    </xf>
    <xf numFmtId="40" fontId="9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中華民國112年10月</v>
          </cell>
        </row>
        <row r="5">
          <cell r="B5">
            <v>75.413476041154254</v>
          </cell>
          <cell r="C5">
            <v>95.506619249086839</v>
          </cell>
          <cell r="D5">
            <v>15.199349660670801</v>
          </cell>
          <cell r="E5">
            <v>5.4391876438928399</v>
          </cell>
          <cell r="F5">
            <v>-0.32317442454963263</v>
          </cell>
        </row>
        <row r="6">
          <cell r="B6">
            <v>5.4650080563294008</v>
          </cell>
          <cell r="C6">
            <v>34.534703141799064</v>
          </cell>
          <cell r="D6">
            <v>795.78778992268724</v>
          </cell>
          <cell r="E6">
            <v>49.904082087887566</v>
          </cell>
          <cell r="F6">
            <v>-15.306491147547385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56.125785714285712</v>
          </cell>
          <cell r="C8">
            <v>67.835482014388489</v>
          </cell>
          <cell r="D8">
            <v>-9.9838548473898729</v>
          </cell>
          <cell r="E8">
            <v>-37.949016906036363</v>
          </cell>
          <cell r="F8">
            <v>-11.488914162814567</v>
          </cell>
        </row>
        <row r="9">
          <cell r="B9">
            <v>121.29739541316123</v>
          </cell>
          <cell r="C9">
            <v>122.39606122143418</v>
          </cell>
          <cell r="D9">
            <v>-57.630760790051205</v>
          </cell>
          <cell r="E9">
            <v>-23.508047874535698</v>
          </cell>
          <cell r="F9">
            <v>9.8703952516390423</v>
          </cell>
        </row>
        <row r="10">
          <cell r="B10">
            <v>107.52784210526316</v>
          </cell>
          <cell r="C10">
            <v>107.86847940865891</v>
          </cell>
          <cell r="D10">
            <v>93.833715457946184</v>
          </cell>
          <cell r="E10">
            <v>16.957914664336691</v>
          </cell>
          <cell r="F10">
            <v>2.7680066559322647</v>
          </cell>
        </row>
        <row r="11">
          <cell r="B11">
            <v>123.40227235716344</v>
          </cell>
          <cell r="C11">
            <v>150.74522717952169</v>
          </cell>
          <cell r="D11">
            <v>84.876914314643727</v>
          </cell>
          <cell r="E11">
            <v>86.036552360938629</v>
          </cell>
          <cell r="F11">
            <v>1.001082694926092</v>
          </cell>
        </row>
        <row r="12">
          <cell r="B12">
            <v>105.63374999999999</v>
          </cell>
          <cell r="C12">
            <v>126.88738738738738</v>
          </cell>
          <cell r="D12">
            <v>-31.075894713275975</v>
          </cell>
          <cell r="E12">
            <v>120.38656235618959</v>
          </cell>
          <cell r="F12">
            <v>1.9995075461313405</v>
          </cell>
        </row>
        <row r="13">
          <cell r="B13">
            <v>129.74070481732946</v>
          </cell>
          <cell r="C13">
            <v>160.51006367796231</v>
          </cell>
          <cell r="D13">
            <v>-6.0408476363985049</v>
          </cell>
          <cell r="E13">
            <v>13.809523809523805</v>
          </cell>
          <cell r="F13">
            <v>0.50491895249353824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L12" sqref="L12"/>
    </sheetView>
  </sheetViews>
  <sheetFormatPr defaultRowHeight="16.2"/>
  <cols>
    <col min="1" max="1" width="17.88671875" customWidth="1"/>
    <col min="2" max="6" width="20.21875" customWidth="1"/>
  </cols>
  <sheetData>
    <row r="1" spans="1:6" ht="26.25" customHeight="1">
      <c r="A1" s="21" t="s">
        <v>20</v>
      </c>
      <c r="B1" s="21"/>
      <c r="C1" s="21"/>
      <c r="D1" s="21"/>
      <c r="E1" s="21"/>
      <c r="F1" s="21"/>
    </row>
    <row r="2" spans="1:6" ht="26.25" customHeight="1" thickBot="1">
      <c r="A2" s="1"/>
      <c r="B2" s="19" t="str">
        <f>[1]月指標!$C$2</f>
        <v>中華民國112年10月</v>
      </c>
      <c r="C2" s="20"/>
      <c r="D2" s="20"/>
      <c r="E2" s="20"/>
      <c r="F2" s="15" t="s">
        <v>31</v>
      </c>
    </row>
    <row r="3" spans="1:6" ht="30.75" customHeight="1" thickBot="1">
      <c r="A3" s="17" t="s">
        <v>0</v>
      </c>
      <c r="B3" s="22" t="s">
        <v>29</v>
      </c>
      <c r="C3" s="23"/>
      <c r="D3" s="22" t="s">
        <v>30</v>
      </c>
      <c r="E3" s="23"/>
      <c r="F3" s="24"/>
    </row>
    <row r="4" spans="1:6" ht="46.5" customHeight="1" thickBot="1">
      <c r="A4" s="18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75.413476041154254</v>
      </c>
      <c r="C5" s="13">
        <f>[1]月指標!C5</f>
        <v>95.506619249086839</v>
      </c>
      <c r="D5" s="13">
        <f>[1]月指標!D5</f>
        <v>15.199349660670801</v>
      </c>
      <c r="E5" s="13">
        <f>[1]月指標!E5</f>
        <v>5.4391876438928399</v>
      </c>
      <c r="F5" s="13">
        <f>[1]月指標!F5</f>
        <v>-0.32317442454963263</v>
      </c>
    </row>
    <row r="6" spans="1:6" ht="27.75" customHeight="1">
      <c r="A6" s="8" t="s">
        <v>4</v>
      </c>
      <c r="B6" s="14">
        <f>[1]月指標!B6</f>
        <v>5.4650080563294008</v>
      </c>
      <c r="C6" s="14">
        <f>[1]月指標!C6</f>
        <v>34.534703141799064</v>
      </c>
      <c r="D6" s="14">
        <f>[1]月指標!D6</f>
        <v>795.78778992268724</v>
      </c>
      <c r="E6" s="14">
        <f>[1]月指標!E6</f>
        <v>49.904082087887566</v>
      </c>
      <c r="F6" s="14">
        <f>[1]月指標!F6</f>
        <v>-15.306491147547385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56.125785714285712</v>
      </c>
      <c r="C8" s="14">
        <f>[1]月指標!C8</f>
        <v>67.835482014388489</v>
      </c>
      <c r="D8" s="14">
        <f>[1]月指標!D8</f>
        <v>-9.9838548473898729</v>
      </c>
      <c r="E8" s="14">
        <f>[1]月指標!E8</f>
        <v>-37.949016906036363</v>
      </c>
      <c r="F8" s="14">
        <f>[1]月指標!F8</f>
        <v>-11.488914162814567</v>
      </c>
    </row>
    <row r="9" spans="1:6" ht="27.75" customHeight="1">
      <c r="A9" s="8" t="s">
        <v>6</v>
      </c>
      <c r="B9" s="14">
        <f>[1]月指標!B9</f>
        <v>121.29739541316123</v>
      </c>
      <c r="C9" s="14">
        <f>[1]月指標!C9</f>
        <v>122.39606122143418</v>
      </c>
      <c r="D9" s="14">
        <f>[1]月指標!D9</f>
        <v>-57.630760790051205</v>
      </c>
      <c r="E9" s="14">
        <f>[1]月指標!E9</f>
        <v>-23.508047874535698</v>
      </c>
      <c r="F9" s="14">
        <f>[1]月指標!F9</f>
        <v>9.8703952516390423</v>
      </c>
    </row>
    <row r="10" spans="1:6" ht="27.75" customHeight="1">
      <c r="A10" s="8" t="s">
        <v>7</v>
      </c>
      <c r="B10" s="14">
        <f>[1]月指標!B10</f>
        <v>107.52784210526316</v>
      </c>
      <c r="C10" s="14">
        <f>[1]月指標!C10</f>
        <v>107.86847940865891</v>
      </c>
      <c r="D10" s="14">
        <f>[1]月指標!D10</f>
        <v>93.833715457946184</v>
      </c>
      <c r="E10" s="14">
        <f>[1]月指標!E10</f>
        <v>16.957914664336691</v>
      </c>
      <c r="F10" s="14">
        <f>[1]月指標!F10</f>
        <v>2.7680066559322647</v>
      </c>
    </row>
    <row r="11" spans="1:6" ht="27.75" customHeight="1">
      <c r="A11" s="8" t="s">
        <v>8</v>
      </c>
      <c r="B11" s="14">
        <f>[1]月指標!B11</f>
        <v>123.40227235716344</v>
      </c>
      <c r="C11" s="14">
        <f>[1]月指標!C11</f>
        <v>150.74522717952169</v>
      </c>
      <c r="D11" s="14">
        <f>[1]月指標!D11</f>
        <v>84.876914314643727</v>
      </c>
      <c r="E11" s="14">
        <f>[1]月指標!E11</f>
        <v>86.036552360938629</v>
      </c>
      <c r="F11" s="14">
        <f>[1]月指標!F11</f>
        <v>1.001082694926092</v>
      </c>
    </row>
    <row r="12" spans="1:6" ht="27.75" customHeight="1">
      <c r="A12" s="8" t="s">
        <v>9</v>
      </c>
      <c r="B12" s="14">
        <f>[1]月指標!B12</f>
        <v>105.63374999999999</v>
      </c>
      <c r="C12" s="14">
        <f>[1]月指標!C12</f>
        <v>126.88738738738738</v>
      </c>
      <c r="D12" s="14">
        <f>[1]月指標!D12</f>
        <v>-31.075894713275975</v>
      </c>
      <c r="E12" s="14">
        <f>[1]月指標!E12</f>
        <v>120.38656235618959</v>
      </c>
      <c r="F12" s="14">
        <f>[1]月指標!F12</f>
        <v>1.9995075461313405</v>
      </c>
    </row>
    <row r="13" spans="1:6" ht="27.75" customHeight="1">
      <c r="A13" s="8" t="s">
        <v>10</v>
      </c>
      <c r="B13" s="14">
        <f>[1]月指標!B13</f>
        <v>129.74070481732946</v>
      </c>
      <c r="C13" s="14">
        <f>[1]月指標!C13</f>
        <v>160.51006367796231</v>
      </c>
      <c r="D13" s="14">
        <f>[1]月指標!D13</f>
        <v>-6.0408476363985049</v>
      </c>
      <c r="E13" s="14">
        <f>[1]月指標!E13</f>
        <v>13.809523809523805</v>
      </c>
      <c r="F13" s="14">
        <f>[1]月指標!F13</f>
        <v>0.50491895249353824</v>
      </c>
    </row>
    <row r="14" spans="1:6" ht="27.75" customHeight="1" thickBot="1">
      <c r="A14" s="9" t="s">
        <v>11</v>
      </c>
      <c r="B14" s="16" t="str">
        <f>[1]月指標!B14</f>
        <v>-</v>
      </c>
      <c r="C14" s="16" t="str">
        <f>[1]月指標!C14</f>
        <v>-</v>
      </c>
      <c r="D14" s="16" t="str">
        <f>[1]月指標!D14</f>
        <v>-</v>
      </c>
      <c r="E14" s="16" t="str">
        <f>[1]月指標!E14</f>
        <v>-</v>
      </c>
      <c r="F14" s="16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"/>
    </row>
    <row r="2" spans="1:16" ht="27" customHeight="1" thickBot="1">
      <c r="A2" s="1"/>
      <c r="B2" s="1"/>
      <c r="C2" s="1"/>
      <c r="D2" s="1"/>
      <c r="E2" s="26" t="str">
        <f>"           "&amp;"民國100度年至109年度"</f>
        <v xml:space="preserve">           民國100度年至109年度</v>
      </c>
      <c r="F2" s="26"/>
      <c r="G2" s="26"/>
      <c r="H2" s="26"/>
      <c r="I2" s="26"/>
      <c r="J2" s="26"/>
      <c r="K2" s="28" t="s">
        <v>19</v>
      </c>
      <c r="L2" s="28"/>
      <c r="M2" s="28"/>
      <c r="N2" s="28"/>
      <c r="O2" s="28"/>
      <c r="P2" s="20"/>
    </row>
    <row r="3" spans="1:16" s="3" customFormat="1" ht="54" customHeight="1" thickBot="1">
      <c r="A3" s="17" t="s">
        <v>0</v>
      </c>
      <c r="B3" s="22" t="s">
        <v>13</v>
      </c>
      <c r="C3" s="23"/>
      <c r="D3" s="24"/>
      <c r="E3" s="22" t="s">
        <v>14</v>
      </c>
      <c r="F3" s="23"/>
      <c r="G3" s="24"/>
      <c r="H3" s="22" t="s">
        <v>15</v>
      </c>
      <c r="I3" s="23"/>
      <c r="J3" s="24"/>
      <c r="K3" s="22" t="s">
        <v>16</v>
      </c>
      <c r="L3" s="23"/>
      <c r="M3" s="24"/>
      <c r="N3" s="22" t="s">
        <v>32</v>
      </c>
      <c r="O3" s="23"/>
      <c r="P3" s="24"/>
    </row>
    <row r="4" spans="1:16" s="6" customFormat="1" ht="41.25" customHeight="1" thickBot="1">
      <c r="A4" s="18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9" t="s">
        <v>0</v>
      </c>
      <c r="B15" s="31" t="s">
        <v>33</v>
      </c>
      <c r="C15" s="32"/>
      <c r="D15" s="33"/>
      <c r="E15" s="31" t="s">
        <v>34</v>
      </c>
      <c r="F15" s="32"/>
      <c r="G15" s="33"/>
      <c r="H15" s="31" t="s">
        <v>35</v>
      </c>
      <c r="I15" s="32"/>
      <c r="J15" s="33"/>
      <c r="K15" s="31" t="s">
        <v>36</v>
      </c>
      <c r="L15" s="32"/>
      <c r="M15" s="33"/>
      <c r="N15" s="31" t="s">
        <v>37</v>
      </c>
      <c r="O15" s="32"/>
      <c r="P15" s="34"/>
    </row>
    <row r="16" spans="1:16" s="6" customFormat="1" ht="41.25" customHeight="1" thickBot="1">
      <c r="A16" s="30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5"/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2023-11-09T07:15:08Z</dcterms:modified>
</cp:coreProperties>
</file>