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月指標" sheetId="2" r:id="rId1"/>
    <sheet name="年指標" sheetId="1" state="hidden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2" i="2"/>
  <c r="D14"/>
  <c r="D13"/>
  <c r="D9"/>
  <c r="D7"/>
  <c r="C12"/>
  <c r="C6"/>
  <c r="B2"/>
  <c r="C5"/>
  <c r="D5"/>
  <c r="E5"/>
  <c r="F5"/>
  <c r="B6"/>
  <c r="D6"/>
  <c r="E6"/>
  <c r="F6"/>
  <c r="B7"/>
  <c r="C7"/>
  <c r="E7"/>
  <c r="F7"/>
  <c r="B8"/>
  <c r="C8"/>
  <c r="D8"/>
  <c r="E8"/>
  <c r="F8"/>
  <c r="B9"/>
  <c r="C9"/>
  <c r="E9"/>
  <c r="F9"/>
  <c r="B10"/>
  <c r="C10"/>
  <c r="D10"/>
  <c r="E10"/>
  <c r="F10"/>
  <c r="B11"/>
  <c r="C11"/>
  <c r="D11"/>
  <c r="E11"/>
  <c r="F11"/>
  <c r="B12"/>
  <c r="D12"/>
  <c r="E12"/>
  <c r="B13"/>
  <c r="C13"/>
  <c r="E13"/>
  <c r="F13"/>
  <c r="B14"/>
  <c r="C14"/>
  <c r="E14"/>
  <c r="F14"/>
  <c r="E2" i="1"/>
  <c r="B5" i="2" l="1"/>
</calcChain>
</file>

<file path=xl/sharedStrings.xml><?xml version="1.0" encoding="utf-8"?>
<sst xmlns="http://schemas.openxmlformats.org/spreadsheetml/2006/main" count="144" uniqueCount="39">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</sst>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0" fontId="8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11" xfId="0" applyNumberFormat="1" applyFont="1" applyBorder="1" applyAlignment="1">
      <alignment horizontal="right" vertical="center"/>
    </xf>
    <xf numFmtId="40" fontId="8" fillId="0" borderId="11" xfId="0" applyNumberFormat="1" applyFont="1" applyBorder="1" applyAlignment="1">
      <alignment horizontal="center" vertical="center"/>
    </xf>
    <xf numFmtId="40" fontId="9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2023/12/1~2023/12/31</v>
          </cell>
        </row>
      </sheetData>
      <sheetData sheetId="4">
        <row r="4">
          <cell r="C4" t="str">
            <v xml:space="preserve">          中華民國112年12月</v>
          </cell>
        </row>
      </sheetData>
      <sheetData sheetId="5">
        <row r="2">
          <cell r="C2" t="str">
            <v>中華民國112年12月</v>
          </cell>
        </row>
        <row r="5">
          <cell r="B5">
            <v>97.998224856684274</v>
          </cell>
          <cell r="C5">
            <v>97.998224856684274</v>
          </cell>
          <cell r="D5">
            <v>-31.598079488984375</v>
          </cell>
          <cell r="E5">
            <v>13.521100565510258</v>
          </cell>
          <cell r="F5">
            <v>0.98969532415156269</v>
          </cell>
        </row>
        <row r="6">
          <cell r="B6">
            <v>105.2541634870894</v>
          </cell>
          <cell r="C6">
            <v>105.2541634870894</v>
          </cell>
          <cell r="D6">
            <v>-57.487079295285007</v>
          </cell>
          <cell r="E6">
            <v>-14.819082239279901</v>
          </cell>
          <cell r="F6">
            <v>-0.24748040581052955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>
            <v>67.598238095238088</v>
          </cell>
          <cell r="C8">
            <v>67.598238095238088</v>
          </cell>
          <cell r="D8">
            <v>165.73634114128703</v>
          </cell>
          <cell r="E8">
            <v>91.959140480642176</v>
          </cell>
          <cell r="F8">
            <v>-7.5122820128004637</v>
          </cell>
        </row>
        <row r="9">
          <cell r="B9">
            <v>122.49913564596058</v>
          </cell>
          <cell r="C9">
            <v>122.49913564596058</v>
          </cell>
          <cell r="D9">
            <v>38.43368902439024</v>
          </cell>
          <cell r="E9">
            <v>39.926810477657938</v>
          </cell>
          <cell r="F9">
            <v>9.65045377137006</v>
          </cell>
        </row>
        <row r="10">
          <cell r="B10">
            <v>108.9927894736842</v>
          </cell>
          <cell r="C10">
            <v>108.9927894736842</v>
          </cell>
          <cell r="D10">
            <v>-73.054820760740682</v>
          </cell>
          <cell r="E10">
            <v>-37.784330244313388</v>
          </cell>
          <cell r="F10">
            <v>2.5772823097711894</v>
          </cell>
        </row>
        <row r="11">
          <cell r="B11">
            <v>166.52670082300918</v>
          </cell>
          <cell r="C11">
            <v>166.52670082300918</v>
          </cell>
          <cell r="D11">
            <v>15.714017168995543</v>
          </cell>
          <cell r="E11">
            <v>18.997847743997532</v>
          </cell>
          <cell r="F11">
            <v>5.5648906366136952</v>
          </cell>
        </row>
        <row r="12">
          <cell r="B12">
            <v>128.25649999999999</v>
          </cell>
          <cell r="C12">
            <v>128.25649999999999</v>
          </cell>
          <cell r="D12">
            <v>-52.295764302619773</v>
          </cell>
          <cell r="E12">
            <v>98.938125382887492</v>
          </cell>
          <cell r="F12">
            <v>4.8708293983213302</v>
          </cell>
        </row>
        <row r="13">
          <cell r="B13">
            <v>160.03103782735209</v>
          </cell>
          <cell r="C13">
            <v>160.03103782735209</v>
          </cell>
          <cell r="D13">
            <v>6.9812654648285566</v>
          </cell>
          <cell r="E13">
            <v>8.5642543269661928</v>
          </cell>
          <cell r="F13">
            <v>1.2900268482745059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>
        <row r="3">
          <cell r="B3" t="str">
            <v>107年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>
      <selection activeCell="L12" sqref="L12"/>
    </sheetView>
  </sheetViews>
  <sheetFormatPr defaultRowHeight="16.2"/>
  <cols>
    <col min="1" max="1" width="17.88671875" customWidth="1"/>
    <col min="2" max="6" width="20.21875" customWidth="1"/>
  </cols>
  <sheetData>
    <row r="1" spans="1:6" ht="26.25" customHeight="1">
      <c r="A1" s="21" t="s">
        <v>20</v>
      </c>
      <c r="B1" s="21"/>
      <c r="C1" s="21"/>
      <c r="D1" s="21"/>
      <c r="E1" s="21"/>
      <c r="F1" s="21"/>
    </row>
    <row r="2" spans="1:6" ht="26.25" customHeight="1" thickBot="1">
      <c r="A2" s="1"/>
      <c r="B2" s="19" t="str">
        <f>[1]月指標!$C$2</f>
        <v>中華民國112年12月</v>
      </c>
      <c r="C2" s="20"/>
      <c r="D2" s="20"/>
      <c r="E2" s="20"/>
      <c r="F2" s="15" t="s">
        <v>31</v>
      </c>
    </row>
    <row r="3" spans="1:6" ht="30.75" customHeight="1" thickBot="1">
      <c r="A3" s="17" t="s">
        <v>0</v>
      </c>
      <c r="B3" s="22" t="s">
        <v>29</v>
      </c>
      <c r="C3" s="23"/>
      <c r="D3" s="22" t="s">
        <v>30</v>
      </c>
      <c r="E3" s="23"/>
      <c r="F3" s="24"/>
    </row>
    <row r="4" spans="1:6" ht="46.5" customHeight="1" thickBot="1">
      <c r="A4" s="18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6" ht="27.75" customHeight="1">
      <c r="A5" s="7" t="s">
        <v>12</v>
      </c>
      <c r="B5" s="13">
        <f>[1]月指標!B5</f>
        <v>97.998224856684274</v>
      </c>
      <c r="C5" s="13">
        <f>[1]月指標!C5</f>
        <v>97.998224856684274</v>
      </c>
      <c r="D5" s="13">
        <f>[1]月指標!D5</f>
        <v>-31.598079488984375</v>
      </c>
      <c r="E5" s="13">
        <f>[1]月指標!E5</f>
        <v>13.521100565510258</v>
      </c>
      <c r="F5" s="13">
        <f>[1]月指標!F5</f>
        <v>0.98969532415156269</v>
      </c>
    </row>
    <row r="6" spans="1:6" ht="27.75" customHeight="1">
      <c r="A6" s="8" t="s">
        <v>4</v>
      </c>
      <c r="B6" s="14">
        <f>[1]月指標!B6</f>
        <v>105.2541634870894</v>
      </c>
      <c r="C6" s="14">
        <f>[1]月指標!C6</f>
        <v>105.2541634870894</v>
      </c>
      <c r="D6" s="14">
        <f>[1]月指標!D6</f>
        <v>-57.487079295285007</v>
      </c>
      <c r="E6" s="14">
        <f>[1]月指標!E6</f>
        <v>-14.819082239279901</v>
      </c>
      <c r="F6" s="14">
        <f>[1]月指標!F6</f>
        <v>-0.24748040581052955</v>
      </c>
    </row>
    <row r="7" spans="1:6" ht="27.75" customHeight="1">
      <c r="A7" s="8" t="s">
        <v>17</v>
      </c>
      <c r="B7" s="14" t="str">
        <f>[1]月指標!B7</f>
        <v>-</v>
      </c>
      <c r="C7" s="14" t="str">
        <f>[1]月指標!C7</f>
        <v>-</v>
      </c>
      <c r="D7" s="14" t="str">
        <f>[1]月指標!D7</f>
        <v>-</v>
      </c>
      <c r="E7" s="14" t="str">
        <f>[1]月指標!E7</f>
        <v>-</v>
      </c>
      <c r="F7" s="14" t="str">
        <f>[1]月指標!F7</f>
        <v>-</v>
      </c>
    </row>
    <row r="8" spans="1:6" ht="27.75" customHeight="1">
      <c r="A8" s="8" t="s">
        <v>5</v>
      </c>
      <c r="B8" s="14">
        <f>[1]月指標!B8</f>
        <v>67.598238095238088</v>
      </c>
      <c r="C8" s="14">
        <f>[1]月指標!C8</f>
        <v>67.598238095238088</v>
      </c>
      <c r="D8" s="14">
        <f>[1]月指標!D8</f>
        <v>165.73634114128703</v>
      </c>
      <c r="E8" s="14">
        <f>[1]月指標!E8</f>
        <v>91.959140480642176</v>
      </c>
      <c r="F8" s="14">
        <f>[1]月指標!F8</f>
        <v>-7.5122820128004637</v>
      </c>
    </row>
    <row r="9" spans="1:6" ht="27.75" customHeight="1">
      <c r="A9" s="8" t="s">
        <v>6</v>
      </c>
      <c r="B9" s="14">
        <f>[1]月指標!B9</f>
        <v>122.49913564596058</v>
      </c>
      <c r="C9" s="14">
        <f>[1]月指標!C9</f>
        <v>122.49913564596058</v>
      </c>
      <c r="D9" s="14">
        <f>[1]月指標!D9</f>
        <v>38.43368902439024</v>
      </c>
      <c r="E9" s="14">
        <f>[1]月指標!E9</f>
        <v>39.926810477657938</v>
      </c>
      <c r="F9" s="14">
        <f>[1]月指標!F9</f>
        <v>9.65045377137006</v>
      </c>
    </row>
    <row r="10" spans="1:6" ht="27.75" customHeight="1">
      <c r="A10" s="8" t="s">
        <v>7</v>
      </c>
      <c r="B10" s="14">
        <f>[1]月指標!B10</f>
        <v>108.9927894736842</v>
      </c>
      <c r="C10" s="14">
        <f>[1]月指標!C10</f>
        <v>108.9927894736842</v>
      </c>
      <c r="D10" s="14">
        <f>[1]月指標!D10</f>
        <v>-73.054820760740682</v>
      </c>
      <c r="E10" s="14">
        <f>[1]月指標!E10</f>
        <v>-37.784330244313388</v>
      </c>
      <c r="F10" s="14">
        <f>[1]月指標!F10</f>
        <v>2.5772823097711894</v>
      </c>
    </row>
    <row r="11" spans="1:6" ht="27.75" customHeight="1">
      <c r="A11" s="8" t="s">
        <v>8</v>
      </c>
      <c r="B11" s="14">
        <f>[1]月指標!B11</f>
        <v>166.52670082300918</v>
      </c>
      <c r="C11" s="14">
        <f>[1]月指標!C11</f>
        <v>166.52670082300918</v>
      </c>
      <c r="D11" s="14">
        <f>[1]月指標!D11</f>
        <v>15.714017168995543</v>
      </c>
      <c r="E11" s="14">
        <f>[1]月指標!E11</f>
        <v>18.997847743997532</v>
      </c>
      <c r="F11" s="14">
        <f>[1]月指標!F11</f>
        <v>5.5648906366136952</v>
      </c>
    </row>
    <row r="12" spans="1:6" ht="27.75" customHeight="1">
      <c r="A12" s="8" t="s">
        <v>9</v>
      </c>
      <c r="B12" s="14">
        <f>[1]月指標!B12</f>
        <v>128.25649999999999</v>
      </c>
      <c r="C12" s="14">
        <f>[1]月指標!C12</f>
        <v>128.25649999999999</v>
      </c>
      <c r="D12" s="14">
        <f>[1]月指標!D12</f>
        <v>-52.295764302619773</v>
      </c>
      <c r="E12" s="14">
        <f>[1]月指標!E12</f>
        <v>98.938125382887492</v>
      </c>
      <c r="F12" s="14">
        <f>[1]月指標!F12</f>
        <v>4.8708293983213302</v>
      </c>
    </row>
    <row r="13" spans="1:6" ht="27.75" customHeight="1">
      <c r="A13" s="8" t="s">
        <v>10</v>
      </c>
      <c r="B13" s="14">
        <f>[1]月指標!B13</f>
        <v>160.03103782735209</v>
      </c>
      <c r="C13" s="14">
        <f>[1]月指標!C13</f>
        <v>160.03103782735209</v>
      </c>
      <c r="D13" s="14">
        <f>[1]月指標!D13</f>
        <v>6.9812654648285566</v>
      </c>
      <c r="E13" s="14">
        <f>[1]月指標!E13</f>
        <v>8.5642543269661928</v>
      </c>
      <c r="F13" s="14">
        <f>[1]月指標!F13</f>
        <v>1.2900268482745059</v>
      </c>
    </row>
    <row r="14" spans="1:6" ht="27.75" customHeight="1" thickBot="1">
      <c r="A14" s="9" t="s">
        <v>11</v>
      </c>
      <c r="B14" s="16" t="str">
        <f>[1]月指標!B14</f>
        <v>-</v>
      </c>
      <c r="C14" s="16" t="str">
        <f>[1]月指標!C14</f>
        <v>-</v>
      </c>
      <c r="D14" s="16" t="str">
        <f>[1]月指標!D14</f>
        <v>-</v>
      </c>
      <c r="E14" s="16" t="str">
        <f>[1]月指標!E14</f>
        <v>-</v>
      </c>
      <c r="F14" s="16" t="str">
        <f>[1]月指標!F14</f>
        <v>-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12" sqref="F12"/>
    </sheetView>
  </sheetViews>
  <sheetFormatPr defaultRowHeight="16.2"/>
  <cols>
    <col min="1" max="1" width="11.6640625" customWidth="1"/>
    <col min="2" max="16" width="8.109375" customWidth="1"/>
  </cols>
  <sheetData>
    <row r="1" spans="1:16" ht="40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7"/>
    </row>
    <row r="2" spans="1:16" ht="27" customHeight="1" thickBot="1">
      <c r="A2" s="1"/>
      <c r="B2" s="1"/>
      <c r="C2" s="1"/>
      <c r="D2" s="1"/>
      <c r="E2" s="26" t="str">
        <f>"           "&amp;"民國100度年至109年度"</f>
        <v xml:space="preserve">           民國100度年至109年度</v>
      </c>
      <c r="F2" s="26"/>
      <c r="G2" s="26"/>
      <c r="H2" s="26"/>
      <c r="I2" s="26"/>
      <c r="J2" s="26"/>
      <c r="K2" s="28" t="s">
        <v>19</v>
      </c>
      <c r="L2" s="28"/>
      <c r="M2" s="28"/>
      <c r="N2" s="28"/>
      <c r="O2" s="28"/>
      <c r="P2" s="20"/>
    </row>
    <row r="3" spans="1:16" s="3" customFormat="1" ht="54" customHeight="1" thickBot="1">
      <c r="A3" s="17" t="s">
        <v>0</v>
      </c>
      <c r="B3" s="22" t="s">
        <v>13</v>
      </c>
      <c r="C3" s="23"/>
      <c r="D3" s="24"/>
      <c r="E3" s="22" t="s">
        <v>14</v>
      </c>
      <c r="F3" s="23"/>
      <c r="G3" s="24"/>
      <c r="H3" s="22" t="s">
        <v>15</v>
      </c>
      <c r="I3" s="23"/>
      <c r="J3" s="24"/>
      <c r="K3" s="22" t="s">
        <v>16</v>
      </c>
      <c r="L3" s="23"/>
      <c r="M3" s="24"/>
      <c r="N3" s="22" t="s">
        <v>32</v>
      </c>
      <c r="O3" s="23"/>
      <c r="P3" s="24"/>
    </row>
    <row r="4" spans="1:16" s="6" customFormat="1" ht="41.25" customHeight="1" thickBot="1">
      <c r="A4" s="18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customHeight="1" thickBot="1">
      <c r="A14" s="9" t="s">
        <v>11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</row>
    <row r="15" spans="1:16" s="3" customFormat="1" ht="48" customHeight="1" thickBot="1">
      <c r="A15" s="29" t="s">
        <v>0</v>
      </c>
      <c r="B15" s="31" t="s">
        <v>33</v>
      </c>
      <c r="C15" s="32"/>
      <c r="D15" s="33"/>
      <c r="E15" s="31" t="s">
        <v>34</v>
      </c>
      <c r="F15" s="32"/>
      <c r="G15" s="33"/>
      <c r="H15" s="31" t="s">
        <v>35</v>
      </c>
      <c r="I15" s="32"/>
      <c r="J15" s="33"/>
      <c r="K15" s="31" t="s">
        <v>36</v>
      </c>
      <c r="L15" s="32"/>
      <c r="M15" s="33"/>
      <c r="N15" s="31" t="s">
        <v>37</v>
      </c>
      <c r="O15" s="32"/>
      <c r="P15" s="34"/>
    </row>
    <row r="16" spans="1:16" s="6" customFormat="1" ht="41.25" customHeight="1" thickBot="1">
      <c r="A16" s="30"/>
      <c r="B16" s="11" t="s">
        <v>21</v>
      </c>
      <c r="C16" s="11" t="s">
        <v>22</v>
      </c>
      <c r="D16" s="4" t="s">
        <v>23</v>
      </c>
      <c r="E16" s="11" t="s">
        <v>21</v>
      </c>
      <c r="F16" s="11" t="s">
        <v>22</v>
      </c>
      <c r="G16" s="4" t="s">
        <v>23</v>
      </c>
      <c r="H16" s="11" t="s">
        <v>21</v>
      </c>
      <c r="I16" s="11" t="s">
        <v>22</v>
      </c>
      <c r="J16" s="4" t="s">
        <v>23</v>
      </c>
      <c r="K16" s="11" t="s">
        <v>21</v>
      </c>
      <c r="L16" s="11" t="s">
        <v>22</v>
      </c>
      <c r="M16" s="4" t="s">
        <v>23</v>
      </c>
      <c r="N16" s="4" t="s">
        <v>21</v>
      </c>
      <c r="O16" s="11" t="s">
        <v>22</v>
      </c>
      <c r="P16" s="4" t="s">
        <v>23</v>
      </c>
    </row>
    <row r="17" spans="1:16" s="3" customFormat="1" ht="29.25" customHeight="1">
      <c r="A17" s="7" t="s">
        <v>12</v>
      </c>
      <c r="B17" s="10">
        <v>85.97</v>
      </c>
      <c r="C17" s="10">
        <v>-8.4600000000000009</v>
      </c>
      <c r="D17" s="10">
        <v>100</v>
      </c>
      <c r="E17" s="10">
        <v>110.48</v>
      </c>
      <c r="F17" s="10">
        <v>17.87</v>
      </c>
      <c r="G17" s="10">
        <v>100</v>
      </c>
      <c r="H17" s="10">
        <v>114.45</v>
      </c>
      <c r="I17" s="10">
        <v>13.59</v>
      </c>
      <c r="J17" s="10">
        <v>100</v>
      </c>
      <c r="K17" s="10">
        <v>113.37</v>
      </c>
      <c r="L17" s="10">
        <v>4.59</v>
      </c>
      <c r="M17" s="10">
        <v>100</v>
      </c>
      <c r="N17" s="10">
        <v>131.13562110270226</v>
      </c>
      <c r="O17" s="10">
        <v>10.292686150410812</v>
      </c>
      <c r="P17" s="10">
        <v>100</v>
      </c>
    </row>
    <row r="18" spans="1:16" s="3" customFormat="1" ht="29.25" customHeight="1">
      <c r="A18" s="8" t="s">
        <v>4</v>
      </c>
      <c r="B18" s="12">
        <v>96.81</v>
      </c>
      <c r="C18" s="12">
        <v>5.53</v>
      </c>
      <c r="D18" s="12">
        <v>17.329999999999998</v>
      </c>
      <c r="E18" s="12">
        <v>100.26</v>
      </c>
      <c r="F18" s="12">
        <v>4.3600000000000003</v>
      </c>
      <c r="G18" s="12">
        <v>15.34</v>
      </c>
      <c r="H18" s="12">
        <v>77.400000000000006</v>
      </c>
      <c r="I18" s="12">
        <v>14.29</v>
      </c>
      <c r="J18" s="12">
        <v>15.44</v>
      </c>
      <c r="K18" s="12">
        <v>105.33</v>
      </c>
      <c r="L18" s="12">
        <v>23.49</v>
      </c>
      <c r="M18" s="12">
        <v>18.23</v>
      </c>
      <c r="N18" s="12">
        <v>106.60021793924355</v>
      </c>
      <c r="O18" s="12">
        <v>-9.1381428059000633</v>
      </c>
      <c r="P18" s="12">
        <v>15.02</v>
      </c>
    </row>
    <row r="19" spans="1:16" s="3" customFormat="1" ht="29.25" customHeight="1">
      <c r="A19" s="8" t="s">
        <v>17</v>
      </c>
      <c r="B19" s="12" t="s">
        <v>1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3</v>
      </c>
      <c r="N19" s="12" t="s">
        <v>1</v>
      </c>
      <c r="O19" s="12" t="s">
        <v>1</v>
      </c>
      <c r="P19" s="12" t="s">
        <v>38</v>
      </c>
    </row>
    <row r="20" spans="1:16" s="3" customFormat="1" ht="29.25" customHeight="1">
      <c r="A20" s="8" t="s">
        <v>5</v>
      </c>
      <c r="B20" s="12">
        <v>51.71</v>
      </c>
      <c r="C20" s="12">
        <v>-33.130000000000003</v>
      </c>
      <c r="D20" s="12">
        <v>23.96</v>
      </c>
      <c r="E20" s="12">
        <v>108.98</v>
      </c>
      <c r="F20" s="12">
        <v>49.89</v>
      </c>
      <c r="G20" s="12">
        <v>30.47</v>
      </c>
      <c r="H20" s="12">
        <v>139.51</v>
      </c>
      <c r="I20" s="12">
        <v>28.01</v>
      </c>
      <c r="J20" s="12">
        <v>34.33</v>
      </c>
      <c r="K20" s="12">
        <v>108.56</v>
      </c>
      <c r="L20" s="12">
        <v>-4.72</v>
      </c>
      <c r="M20" s="12">
        <v>31.28</v>
      </c>
      <c r="N20" s="12">
        <v>168.678471355114</v>
      </c>
      <c r="O20" s="12">
        <v>35.87029277701803</v>
      </c>
      <c r="P20" s="12">
        <v>38.53</v>
      </c>
    </row>
    <row r="21" spans="1:16" s="3" customFormat="1" ht="29.25" customHeight="1">
      <c r="A21" s="8" t="s">
        <v>6</v>
      </c>
      <c r="B21" s="12">
        <v>109.99</v>
      </c>
      <c r="C21" s="12">
        <v>9.07</v>
      </c>
      <c r="D21" s="12">
        <v>22.38</v>
      </c>
      <c r="E21" s="12">
        <v>119.3</v>
      </c>
      <c r="F21" s="12">
        <v>18.739999999999998</v>
      </c>
      <c r="G21" s="12">
        <v>22.55</v>
      </c>
      <c r="H21" s="12">
        <v>113.01</v>
      </c>
      <c r="I21" s="12">
        <v>2.0299999999999998</v>
      </c>
      <c r="J21" s="12">
        <v>20.25</v>
      </c>
      <c r="K21" s="12">
        <v>113.82</v>
      </c>
      <c r="L21" s="12">
        <v>5.82</v>
      </c>
      <c r="M21" s="12">
        <v>20.49</v>
      </c>
      <c r="N21" s="12">
        <v>112.19984228561179</v>
      </c>
      <c r="O21" s="12">
        <v>-0.79937376827878825</v>
      </c>
      <c r="P21" s="12">
        <v>18.43</v>
      </c>
    </row>
    <row r="22" spans="1:16" s="3" customFormat="1" ht="29.25" customHeight="1">
      <c r="A22" s="8" t="s">
        <v>7</v>
      </c>
      <c r="B22" s="12">
        <v>104.05</v>
      </c>
      <c r="C22" s="12">
        <v>2.97</v>
      </c>
      <c r="D22" s="12">
        <v>24.37</v>
      </c>
      <c r="E22" s="12">
        <v>98.48</v>
      </c>
      <c r="F22" s="12">
        <v>2.52</v>
      </c>
      <c r="G22" s="12">
        <v>21.2</v>
      </c>
      <c r="H22" s="12">
        <v>104.18</v>
      </c>
      <c r="I22" s="12">
        <v>2.2799999999999998</v>
      </c>
      <c r="J22" s="12">
        <v>19.09</v>
      </c>
      <c r="K22" s="12">
        <v>106.23</v>
      </c>
      <c r="L22" s="12">
        <v>1.97</v>
      </c>
      <c r="M22" s="12">
        <v>18.61</v>
      </c>
      <c r="N22" s="12">
        <v>104.18444456147076</v>
      </c>
      <c r="O22" s="12">
        <v>2.1753749283207613</v>
      </c>
      <c r="P22" s="12">
        <v>17.239999999999998</v>
      </c>
    </row>
    <row r="23" spans="1:16" s="3" customFormat="1" ht="29.25" customHeight="1">
      <c r="A23" s="8" t="s">
        <v>8</v>
      </c>
      <c r="B23" s="12">
        <v>182.77</v>
      </c>
      <c r="C23" s="12">
        <v>-10.29</v>
      </c>
      <c r="D23" s="12">
        <v>6.44</v>
      </c>
      <c r="E23" s="12">
        <v>208.18</v>
      </c>
      <c r="F23" s="12">
        <v>5.68</v>
      </c>
      <c r="G23" s="12">
        <v>5.77</v>
      </c>
      <c r="H23" s="12">
        <v>221.38</v>
      </c>
      <c r="I23" s="12">
        <v>21.63</v>
      </c>
      <c r="J23" s="12">
        <v>6.18</v>
      </c>
      <c r="K23" s="12">
        <v>239.91</v>
      </c>
      <c r="L23" s="12">
        <v>19.239999999999998</v>
      </c>
      <c r="M23" s="12">
        <v>7.04</v>
      </c>
      <c r="N23" s="12">
        <v>232.57476903805002</v>
      </c>
      <c r="O23" s="12">
        <v>0.27496909234883127</v>
      </c>
      <c r="P23" s="12">
        <v>6.4</v>
      </c>
    </row>
    <row r="24" spans="1:16" s="3" customFormat="1" ht="29.25" customHeight="1">
      <c r="A24" s="8" t="s">
        <v>9</v>
      </c>
      <c r="B24" s="12">
        <v>115.55</v>
      </c>
      <c r="C24" s="12">
        <v>-0.37</v>
      </c>
      <c r="D24" s="12">
        <v>4.33</v>
      </c>
      <c r="E24" s="12">
        <v>113.42</v>
      </c>
      <c r="F24" s="12">
        <v>-1.84</v>
      </c>
      <c r="G24" s="12">
        <v>3.61</v>
      </c>
      <c r="H24" s="12">
        <v>122.27</v>
      </c>
      <c r="I24" s="12">
        <v>15.72</v>
      </c>
      <c r="J24" s="12">
        <v>3.67</v>
      </c>
      <c r="K24" s="12">
        <v>116.21</v>
      </c>
      <c r="L24" s="12">
        <v>-4.95</v>
      </c>
      <c r="M24" s="12">
        <v>3.34</v>
      </c>
      <c r="N24" s="12">
        <v>116.77533517684451</v>
      </c>
      <c r="O24" s="12">
        <v>12.396667240325442</v>
      </c>
      <c r="P24" s="12">
        <v>3.4</v>
      </c>
    </row>
    <row r="25" spans="1:16" s="3" customFormat="1" ht="29.25" customHeight="1">
      <c r="A25" s="8" t="s">
        <v>10</v>
      </c>
      <c r="B25" s="12">
        <v>113.49</v>
      </c>
      <c r="C25" s="12">
        <v>-7.52</v>
      </c>
      <c r="D25" s="12">
        <v>1.19</v>
      </c>
      <c r="E25" s="12">
        <v>121.99</v>
      </c>
      <c r="F25" s="12">
        <v>6.08</v>
      </c>
      <c r="G25" s="12">
        <v>1.07</v>
      </c>
      <c r="H25" s="12">
        <v>132.79</v>
      </c>
      <c r="I25" s="12">
        <v>10.47</v>
      </c>
      <c r="J25" s="12">
        <v>1.04</v>
      </c>
      <c r="K25" s="12">
        <v>133.58000000000001</v>
      </c>
      <c r="L25" s="12">
        <v>1.95</v>
      </c>
      <c r="M25" s="12">
        <v>1.01</v>
      </c>
      <c r="N25" s="12">
        <v>142.22585496632448</v>
      </c>
      <c r="O25" s="12">
        <v>6.4723620058350084</v>
      </c>
      <c r="P25" s="12">
        <v>0.98</v>
      </c>
    </row>
    <row r="26" spans="1:16" s="3" customFormat="1" ht="29.25" customHeight="1" thickBot="1">
      <c r="A26" s="9" t="s">
        <v>11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</row>
    <row r="27" spans="1:16">
      <c r="A27" s="25"/>
      <c r="B27" s="25"/>
      <c r="C27" s="25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6">
    <mergeCell ref="A27:D27"/>
    <mergeCell ref="E2:J2"/>
    <mergeCell ref="A1:P1"/>
    <mergeCell ref="K2:P2"/>
    <mergeCell ref="A3:A4"/>
    <mergeCell ref="A15:A16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honeticPr fontId="1" type="noConversion"/>
  <pageMargins left="0.48" right="0.34" top="0.74803149606299213" bottom="1.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月指標</vt:lpstr>
      <vt:lpstr>年指標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2024-01-05T08:23:13Z</dcterms:modified>
</cp:coreProperties>
</file>