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1" i="1"/>
  <c r="F19"/>
  <c r="D17"/>
  <c r="F15"/>
  <c r="D13"/>
  <c r="F12"/>
  <c r="R21"/>
  <c r="Q21"/>
  <c r="P21"/>
  <c r="O21"/>
  <c r="N21"/>
  <c r="M21"/>
  <c r="L21"/>
  <c r="K21"/>
  <c r="J21"/>
  <c r="I21"/>
  <c r="H21"/>
  <c r="G21"/>
  <c r="F21"/>
  <c r="E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C13"/>
  <c r="B13"/>
  <c r="R12"/>
  <c r="Q12"/>
  <c r="P12"/>
  <c r="O12"/>
  <c r="N12"/>
  <c r="M12"/>
  <c r="L12"/>
  <c r="K12"/>
  <c r="J12"/>
  <c r="I12"/>
  <c r="H12"/>
  <c r="G12"/>
  <c r="E12"/>
  <c r="D12"/>
  <c r="C12"/>
  <c r="B12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B9"/>
  <c r="R8"/>
  <c r="Q8"/>
  <c r="P8"/>
  <c r="O8"/>
  <c r="N8"/>
  <c r="M8"/>
  <c r="L8"/>
  <c r="K8"/>
  <c r="J8"/>
  <c r="I8"/>
  <c r="H8"/>
  <c r="G8"/>
  <c r="B8"/>
  <c r="B4"/>
  <c r="E9" l="1"/>
  <c r="F9"/>
  <c r="C8"/>
  <c r="D9"/>
  <c r="C9"/>
  <c r="D8"/>
  <c r="E8" l="1"/>
  <c r="F8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<sst xmlns="http://schemas.openxmlformats.org/spreadsheetml/2006/main" count="38" uniqueCount="38">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</sst>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1" fontId="14" fillId="0" borderId="5" xfId="0" applyNumberFormat="1" applyFont="1" applyBorder="1" applyAlignment="1"/>
    <xf numFmtId="41" fontId="14" fillId="0" borderId="6" xfId="0" applyNumberFormat="1" applyFont="1" applyBorder="1" applyAlignment="1"/>
    <xf numFmtId="41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41" fontId="14" fillId="0" borderId="9" xfId="0" applyNumberFormat="1" applyFont="1" applyBorder="1" applyAlignment="1"/>
    <xf numFmtId="41" fontId="14" fillId="0" borderId="1" xfId="0" applyNumberFormat="1" applyFont="1" applyBorder="1" applyAlignment="1"/>
    <xf numFmtId="41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41" fontId="14" fillId="0" borderId="1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12" xfId="0" applyNumberFormat="1" applyFont="1" applyBorder="1" applyAlignment="1"/>
    <xf numFmtId="41" fontId="14" fillId="0" borderId="2" xfId="0" applyNumberFormat="1" applyFont="1" applyBorder="1" applyAlignment="1">
      <alignment shrinkToFit="1"/>
    </xf>
    <xf numFmtId="41" fontId="12" fillId="0" borderId="7" xfId="0" applyNumberFormat="1" applyFont="1" applyBorder="1" applyAlignment="1"/>
    <xf numFmtId="41" fontId="12" fillId="0" borderId="2" xfId="0" applyNumberFormat="1" applyFont="1" applyBorder="1" applyAlignment="1"/>
    <xf numFmtId="41" fontId="14" fillId="0" borderId="2" xfId="0" applyNumberFormat="1" applyFont="1" applyBorder="1" applyAlignment="1">
      <alignment horizontal="right"/>
    </xf>
    <xf numFmtId="41" fontId="9" fillId="0" borderId="2" xfId="0" applyNumberFormat="1" applyFont="1" applyBorder="1" applyAlignment="1"/>
    <xf numFmtId="41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41" fontId="12" fillId="0" borderId="6" xfId="0" applyNumberFormat="1" applyFont="1" applyBorder="1" applyAlignment="1">
      <alignment shrinkToFit="1"/>
    </xf>
    <xf numFmtId="41" fontId="12" fillId="0" borderId="1" xfId="0" applyNumberFormat="1" applyFont="1" applyBorder="1" applyAlignment="1">
      <alignment shrinkToFit="1"/>
    </xf>
    <xf numFmtId="41" fontId="14" fillId="0" borderId="1" xfId="0" quotePrefix="1" applyNumberFormat="1" applyFont="1" applyBorder="1" applyAlignment="1">
      <alignment horizontal="right" shrinkToFit="1"/>
    </xf>
    <xf numFmtId="41" fontId="14" fillId="0" borderId="1" xfId="0" applyNumberFormat="1" applyFont="1" applyBorder="1" applyAlignment="1">
      <alignment shrinkToFit="1"/>
    </xf>
    <xf numFmtId="41" fontId="14" fillId="0" borderId="1" xfId="0" applyNumberFormat="1" applyFont="1" applyBorder="1" applyAlignment="1">
      <alignment horizontal="right" shrinkToFit="1"/>
    </xf>
    <xf numFmtId="41" fontId="9" fillId="0" borderId="1" xfId="0" applyNumberFormat="1" applyFont="1" applyBorder="1" applyAlignment="1">
      <alignment shrinkToFit="1"/>
    </xf>
    <xf numFmtId="41" fontId="14" fillId="0" borderId="9" xfId="0" applyNumberFormat="1" applyFont="1" applyBorder="1" applyAlignment="1">
      <alignment shrinkToFit="1"/>
    </xf>
    <xf numFmtId="41" fontId="12" fillId="0" borderId="9" xfId="0" applyNumberFormat="1" applyFont="1" applyBorder="1" applyAlignment="1">
      <alignment shrinkToFit="1"/>
    </xf>
    <xf numFmtId="41" fontId="9" fillId="0" borderId="9" xfId="0" applyNumberFormat="1" applyFont="1" applyBorder="1" applyAlignment="1">
      <alignment shrinkToFit="1"/>
    </xf>
    <xf numFmtId="41" fontId="9" fillId="0" borderId="1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9" fillId="0" borderId="11" xfId="0" applyNumberFormat="1" applyFont="1" applyBorder="1" applyAlignment="1">
      <alignment horizontal="right" shrinkToFit="1"/>
    </xf>
    <xf numFmtId="41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          中華民國113年2月</v>
          </cell>
        </row>
        <row r="8">
          <cell r="C8">
            <v>767257</v>
          </cell>
          <cell r="D8">
            <v>10269763</v>
          </cell>
          <cell r="E8">
            <v>7.4710292730221717</v>
          </cell>
          <cell r="F8">
            <v>524313</v>
          </cell>
          <cell r="G8">
            <v>46.335681167546866</v>
          </cell>
          <cell r="H8">
            <v>497014</v>
          </cell>
          <cell r="I8">
            <v>270243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</row>
        <row r="9">
          <cell r="C9">
            <v>764918</v>
          </cell>
          <cell r="D9">
            <v>10250763</v>
          </cell>
          <cell r="E9">
            <v>7.4620591657421009</v>
          </cell>
          <cell r="F9">
            <v>522197</v>
          </cell>
          <cell r="G9">
            <v>46.480734282272785</v>
          </cell>
          <cell r="H9">
            <v>495520</v>
          </cell>
          <cell r="I9">
            <v>269398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  <row r="10">
          <cell r="C10">
            <v>9349</v>
          </cell>
          <cell r="D10">
            <v>1705083</v>
          </cell>
          <cell r="E10">
            <v>0.54830175422545413</v>
          </cell>
          <cell r="F10">
            <v>4047</v>
          </cell>
          <cell r="G10">
            <v>131.01062515443539</v>
          </cell>
          <cell r="H10">
            <v>6853</v>
          </cell>
          <cell r="I10">
            <v>2496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494688</v>
          </cell>
          <cell r="D12">
            <v>3250000</v>
          </cell>
          <cell r="E12">
            <v>15.221169230769229</v>
          </cell>
          <cell r="F12">
            <v>280722</v>
          </cell>
          <cell r="G12">
            <v>76.219890140423615</v>
          </cell>
          <cell r="H12">
            <v>307719</v>
          </cell>
          <cell r="I12">
            <v>186969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C13">
            <v>21616</v>
          </cell>
          <cell r="D13">
            <v>2310380</v>
          </cell>
          <cell r="E13">
            <v>0.93560366692924979</v>
          </cell>
          <cell r="F13">
            <v>23103</v>
          </cell>
          <cell r="G13">
            <v>-6.4363935419642466</v>
          </cell>
          <cell r="H13">
            <v>15564</v>
          </cell>
          <cell r="I13">
            <v>6052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C14">
            <v>48574</v>
          </cell>
          <cell r="D14">
            <v>2000000</v>
          </cell>
          <cell r="E14">
            <v>2.4287000000000001</v>
          </cell>
          <cell r="F14">
            <v>46456</v>
          </cell>
          <cell r="G14">
            <v>4.5591527466850348</v>
          </cell>
          <cell r="H14">
            <v>28019</v>
          </cell>
          <cell r="I14">
            <v>20555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C15">
            <v>90304</v>
          </cell>
          <cell r="D15">
            <v>453646</v>
          </cell>
          <cell r="E15">
            <v>19.906270528121045</v>
          </cell>
          <cell r="F15">
            <v>84311</v>
          </cell>
          <cell r="G15">
            <v>7.1082065210945196</v>
          </cell>
          <cell r="H15">
            <v>58812</v>
          </cell>
          <cell r="I15">
            <v>31492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C16">
            <v>80390</v>
          </cell>
          <cell r="D16">
            <v>440000</v>
          </cell>
          <cell r="E16">
            <v>18.270454545454545</v>
          </cell>
          <cell r="F16">
            <v>62997</v>
          </cell>
          <cell r="G16">
            <v>27.609251234185756</v>
          </cell>
          <cell r="H16">
            <v>67986</v>
          </cell>
          <cell r="I16">
            <v>12404</v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C17">
            <v>19997</v>
          </cell>
          <cell r="D17">
            <v>91654</v>
          </cell>
          <cell r="E17">
            <v>21.817923931306872</v>
          </cell>
          <cell r="F17">
            <v>20561</v>
          </cell>
          <cell r="G17">
            <v>-2.7430572442974563</v>
          </cell>
          <cell r="H17">
            <v>10567</v>
          </cell>
          <cell r="I17">
            <v>9430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2339</v>
          </cell>
          <cell r="D19">
            <v>19000</v>
          </cell>
          <cell r="E19">
            <v>12.310526315789474</v>
          </cell>
          <cell r="F19">
            <v>2116</v>
          </cell>
          <cell r="G19">
            <v>10.53875236294896</v>
          </cell>
          <cell r="H19">
            <v>1494</v>
          </cell>
          <cell r="I19">
            <v>845</v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C20">
            <v>1228</v>
          </cell>
          <cell r="D20">
            <v>10000</v>
          </cell>
          <cell r="E20">
            <v>12.280000000000001</v>
          </cell>
          <cell r="F20">
            <v>1344</v>
          </cell>
          <cell r="G20">
            <v>-8.6309523809523814</v>
          </cell>
          <cell r="H20">
            <v>726</v>
          </cell>
          <cell r="I20">
            <v>502</v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C21">
            <v>1111</v>
          </cell>
          <cell r="D21">
            <v>9000</v>
          </cell>
          <cell r="E21">
            <v>12.344444444444443</v>
          </cell>
          <cell r="F21">
            <v>772</v>
          </cell>
          <cell r="G21">
            <v>43.911917098445599</v>
          </cell>
          <cell r="H21">
            <v>768</v>
          </cell>
          <cell r="I21">
            <v>343</v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>
      <selection activeCell="D13" sqref="D13"/>
    </sheetView>
  </sheetViews>
  <sheetFormatPr defaultColWidth="9" defaultRowHeight="16.2"/>
  <cols>
    <col min="1" max="1" width="17.6640625" style="1" customWidth="1"/>
    <col min="2" max="2" width="14.6640625" style="1" customWidth="1"/>
    <col min="3" max="3" width="13.88671875" style="1" customWidth="1"/>
    <col min="4" max="4" width="7.6640625" style="1" customWidth="1"/>
    <col min="5" max="5" width="13.88671875" style="1" customWidth="1"/>
    <col min="6" max="6" width="7.6640625" style="1" customWidth="1"/>
    <col min="7" max="18" width="12.44140625" style="1" customWidth="1"/>
    <col min="19" max="16384" width="9" style="1"/>
  </cols>
  <sheetData>
    <row r="1" spans="1:18" ht="17.399999999999999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中華民國113年2月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767257</v>
      </c>
      <c r="C8" s="27">
        <f>[1]簡表!D8</f>
        <v>10269763</v>
      </c>
      <c r="D8" s="27">
        <f>[1]簡表!E8</f>
        <v>7.4710292730221717</v>
      </c>
      <c r="E8" s="27">
        <f>[1]簡表!F8</f>
        <v>524313</v>
      </c>
      <c r="F8" s="21">
        <f>[1]簡表!G8</f>
        <v>46.335681167546866</v>
      </c>
      <c r="G8" s="9">
        <f>[1]簡表!H8</f>
        <v>497014</v>
      </c>
      <c r="H8" s="10">
        <f>[1]簡表!I8</f>
        <v>270243</v>
      </c>
      <c r="I8" s="10" t="str">
        <f>[1]簡表!J8</f>
        <v/>
      </c>
      <c r="J8" s="10" t="str">
        <f>[1]簡表!K8</f>
        <v/>
      </c>
      <c r="K8" s="10" t="str">
        <f>[1]簡表!L8</f>
        <v/>
      </c>
      <c r="L8" s="10" t="str">
        <f>[1]簡表!M8</f>
        <v/>
      </c>
      <c r="M8" s="10" t="str">
        <f>[1]簡表!N8</f>
        <v/>
      </c>
      <c r="N8" s="10" t="str">
        <f>[1]簡表!O8</f>
        <v/>
      </c>
      <c r="O8" s="10" t="str">
        <f>[1]簡表!P8</f>
        <v/>
      </c>
      <c r="P8" s="10" t="str">
        <f>[1]簡表!Q8</f>
        <v/>
      </c>
      <c r="Q8" s="10" t="str">
        <f>[1]簡表!R8</f>
        <v/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764918</v>
      </c>
      <c r="C9" s="28">
        <f>[1]簡表!D9</f>
        <v>10250763</v>
      </c>
      <c r="D9" s="28">
        <f>[1]簡表!E9</f>
        <v>7.4620591657421009</v>
      </c>
      <c r="E9" s="28">
        <f>[1]簡表!F9</f>
        <v>522197</v>
      </c>
      <c r="F9" s="22">
        <f>[1]簡表!G9</f>
        <v>46.480734282272785</v>
      </c>
      <c r="G9" s="13">
        <f>[1]簡表!H9</f>
        <v>495520</v>
      </c>
      <c r="H9" s="14">
        <f>[1]簡表!I9</f>
        <v>269398</v>
      </c>
      <c r="I9" s="14" t="str">
        <f>[1]簡表!J9</f>
        <v/>
      </c>
      <c r="J9" s="14" t="str">
        <f>[1]簡表!K9</f>
        <v/>
      </c>
      <c r="K9" s="14" t="str">
        <f>[1]簡表!L9</f>
        <v/>
      </c>
      <c r="L9" s="14" t="str">
        <f>[1]簡表!M9</f>
        <v/>
      </c>
      <c r="M9" s="14" t="str">
        <f>[1]簡表!N9</f>
        <v/>
      </c>
      <c r="N9" s="14" t="str">
        <f>[1]簡表!O9</f>
        <v/>
      </c>
      <c r="O9" s="14" t="str">
        <f>[1]簡表!P9</f>
        <v/>
      </c>
      <c r="P9" s="14" t="str">
        <f>[1]簡表!Q9</f>
        <v/>
      </c>
      <c r="Q9" s="14" t="str">
        <f>[1]簡表!R9</f>
        <v/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9349</v>
      </c>
      <c r="C10" s="30">
        <f>[1]簡表!D10</f>
        <v>1705083</v>
      </c>
      <c r="D10" s="30">
        <f>[1]簡表!E10</f>
        <v>0.54830175422545413</v>
      </c>
      <c r="E10" s="30">
        <f>[1]簡表!F10</f>
        <v>4047</v>
      </c>
      <c r="F10" s="20">
        <f>[1]簡表!G10</f>
        <v>131.01062515443539</v>
      </c>
      <c r="G10" s="13">
        <f>[1]簡表!H10</f>
        <v>6853</v>
      </c>
      <c r="H10" s="14">
        <f>[1]簡表!I10</f>
        <v>2496</v>
      </c>
      <c r="I10" s="14" t="str">
        <f>[1]簡表!J10</f>
        <v/>
      </c>
      <c r="J10" s="14" t="str">
        <f>[1]簡表!K10</f>
        <v/>
      </c>
      <c r="K10" s="14" t="str">
        <f>[1]簡表!L10</f>
        <v/>
      </c>
      <c r="L10" s="14" t="str">
        <f>[1]簡表!M10</f>
        <v/>
      </c>
      <c r="M10" s="14" t="str">
        <f>[1]簡表!N10</f>
        <v/>
      </c>
      <c r="N10" s="14" t="str">
        <f>[1]簡表!O10</f>
        <v/>
      </c>
      <c r="O10" s="14" t="str">
        <f>[1]簡表!P10</f>
        <v/>
      </c>
      <c r="P10" s="14" t="str">
        <f>[1]簡表!Q10</f>
        <v/>
      </c>
      <c r="Q10" s="14" t="str">
        <f>[1]簡表!R10</f>
        <v/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494688</v>
      </c>
      <c r="C12" s="30">
        <f>[1]簡表!D12</f>
        <v>3250000</v>
      </c>
      <c r="D12" s="30">
        <f>[1]簡表!E12</f>
        <v>15.221169230769229</v>
      </c>
      <c r="E12" s="30">
        <f>[1]簡表!F12</f>
        <v>280722</v>
      </c>
      <c r="F12" s="15">
        <f>[1]簡表!G12</f>
        <v>76.219890140423615</v>
      </c>
      <c r="G12" s="13">
        <f>[1]簡表!H12</f>
        <v>307719</v>
      </c>
      <c r="H12" s="14">
        <f>[1]簡表!I12</f>
        <v>186969</v>
      </c>
      <c r="I12" s="14" t="str">
        <f>[1]簡表!J12</f>
        <v/>
      </c>
      <c r="J12" s="14" t="str">
        <f>[1]簡表!K12</f>
        <v/>
      </c>
      <c r="K12" s="14" t="str">
        <f>[1]簡表!L12</f>
        <v/>
      </c>
      <c r="L12" s="14" t="str">
        <f>[1]簡表!M12</f>
        <v/>
      </c>
      <c r="M12" s="14" t="str">
        <f>[1]簡表!N12</f>
        <v/>
      </c>
      <c r="N12" s="14" t="str">
        <f>[1]簡表!O12</f>
        <v/>
      </c>
      <c r="O12" s="14" t="str">
        <f>[1]簡表!P12</f>
        <v/>
      </c>
      <c r="P12" s="14" t="str">
        <f>[1]簡表!Q12</f>
        <v/>
      </c>
      <c r="Q12" s="14" t="str">
        <f>[1]簡表!R12</f>
        <v/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21616</v>
      </c>
      <c r="C13" s="30">
        <f>[1]簡表!D13</f>
        <v>2310380</v>
      </c>
      <c r="D13" s="30">
        <f>[1]簡表!E13</f>
        <v>0.93560366692924979</v>
      </c>
      <c r="E13" s="30">
        <f>[1]簡表!F13</f>
        <v>23103</v>
      </c>
      <c r="F13" s="15">
        <f>[1]簡表!G13</f>
        <v>-6.4363935419642466</v>
      </c>
      <c r="G13" s="13">
        <f>[1]簡表!H13</f>
        <v>15564</v>
      </c>
      <c r="H13" s="14">
        <f>[1]簡表!I13</f>
        <v>6052</v>
      </c>
      <c r="I13" s="14" t="str">
        <f>[1]簡表!J13</f>
        <v/>
      </c>
      <c r="J13" s="14" t="str">
        <f>[1]簡表!K13</f>
        <v/>
      </c>
      <c r="K13" s="14" t="str">
        <f>[1]簡表!L13</f>
        <v/>
      </c>
      <c r="L13" s="14" t="str">
        <f>[1]簡表!M13</f>
        <v/>
      </c>
      <c r="M13" s="14" t="str">
        <f>[1]簡表!N13</f>
        <v/>
      </c>
      <c r="N13" s="14" t="str">
        <f>[1]簡表!O13</f>
        <v/>
      </c>
      <c r="O13" s="14" t="str">
        <f>[1]簡表!P13</f>
        <v/>
      </c>
      <c r="P13" s="14" t="str">
        <f>[1]簡表!Q13</f>
        <v/>
      </c>
      <c r="Q13" s="14" t="str">
        <f>[1]簡表!R13</f>
        <v/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48574</v>
      </c>
      <c r="C14" s="30">
        <f>[1]簡表!D14</f>
        <v>2000000</v>
      </c>
      <c r="D14" s="32">
        <f>[1]簡表!E14</f>
        <v>2.4287000000000001</v>
      </c>
      <c r="E14" s="30">
        <f>[1]簡表!F14</f>
        <v>46456</v>
      </c>
      <c r="F14" s="24">
        <f>[1]簡表!G14</f>
        <v>4.5591527466850348</v>
      </c>
      <c r="G14" s="13">
        <f>[1]簡表!H14</f>
        <v>28019</v>
      </c>
      <c r="H14" s="14">
        <f>[1]簡表!I14</f>
        <v>20555</v>
      </c>
      <c r="I14" s="14" t="str">
        <f>[1]簡表!J14</f>
        <v/>
      </c>
      <c r="J14" s="14" t="str">
        <f>[1]簡表!K14</f>
        <v/>
      </c>
      <c r="K14" s="14" t="str">
        <f>[1]簡表!L14</f>
        <v/>
      </c>
      <c r="L14" s="14" t="str">
        <f>[1]簡表!M14</f>
        <v/>
      </c>
      <c r="M14" s="14" t="str">
        <f>[1]簡表!N14</f>
        <v/>
      </c>
      <c r="N14" s="14" t="str">
        <f>[1]簡表!O14</f>
        <v/>
      </c>
      <c r="O14" s="14" t="str">
        <f>[1]簡表!P14</f>
        <v/>
      </c>
      <c r="P14" s="14" t="str">
        <f>[1]簡表!Q14</f>
        <v/>
      </c>
      <c r="Q14" s="14" t="str">
        <f>[1]簡表!R14</f>
        <v/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90304</v>
      </c>
      <c r="C15" s="30">
        <f>[1]簡表!D15</f>
        <v>453646</v>
      </c>
      <c r="D15" s="30">
        <f>[1]簡表!E15</f>
        <v>19.906270528121045</v>
      </c>
      <c r="E15" s="30">
        <f>[1]簡表!F15</f>
        <v>84311</v>
      </c>
      <c r="F15" s="15">
        <f>[1]簡表!G15</f>
        <v>7.1082065210945196</v>
      </c>
      <c r="G15" s="13">
        <f>[1]簡表!H15</f>
        <v>58812</v>
      </c>
      <c r="H15" s="14">
        <f>[1]簡表!I15</f>
        <v>31492</v>
      </c>
      <c r="I15" s="14" t="str">
        <f>[1]簡表!J15</f>
        <v/>
      </c>
      <c r="J15" s="14" t="str">
        <f>[1]簡表!K15</f>
        <v/>
      </c>
      <c r="K15" s="14" t="str">
        <f>[1]簡表!L15</f>
        <v/>
      </c>
      <c r="L15" s="14" t="str">
        <f>[1]簡表!M15</f>
        <v/>
      </c>
      <c r="M15" s="14" t="str">
        <f>[1]簡表!N15</f>
        <v/>
      </c>
      <c r="N15" s="14" t="str">
        <f>[1]簡表!O15</f>
        <v/>
      </c>
      <c r="O15" s="14" t="str">
        <f>[1]簡表!P15</f>
        <v/>
      </c>
      <c r="P15" s="14" t="str">
        <f>[1]簡表!Q15</f>
        <v/>
      </c>
      <c r="Q15" s="14" t="str">
        <f>[1]簡表!R15</f>
        <v/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80390</v>
      </c>
      <c r="C16" s="30">
        <f>[1]簡表!D16</f>
        <v>440000</v>
      </c>
      <c r="D16" s="30">
        <f>[1]簡表!E16</f>
        <v>18.270454545454545</v>
      </c>
      <c r="E16" s="30">
        <f>[1]簡表!F16</f>
        <v>62997</v>
      </c>
      <c r="F16" s="15">
        <f>[1]簡表!G16</f>
        <v>27.609251234185756</v>
      </c>
      <c r="G16" s="13">
        <f>[1]簡表!H16</f>
        <v>67986</v>
      </c>
      <c r="H16" s="14">
        <f>[1]簡表!I16</f>
        <v>12404</v>
      </c>
      <c r="I16" s="14" t="str">
        <f>[1]簡表!J16</f>
        <v/>
      </c>
      <c r="J16" s="14" t="str">
        <f>[1]簡表!K16</f>
        <v/>
      </c>
      <c r="K16" s="14" t="str">
        <f>[1]簡表!L16</f>
        <v/>
      </c>
      <c r="L16" s="14" t="str">
        <f>[1]簡表!M16</f>
        <v/>
      </c>
      <c r="M16" s="14" t="str">
        <f>[1]簡表!N16</f>
        <v/>
      </c>
      <c r="N16" s="14" t="str">
        <f>[1]簡表!O16</f>
        <v/>
      </c>
      <c r="O16" s="14" t="str">
        <f>[1]簡表!P16</f>
        <v/>
      </c>
      <c r="P16" s="14" t="str">
        <f>[1]簡表!Q16</f>
        <v/>
      </c>
      <c r="Q16" s="14" t="str">
        <f>[1]簡表!R16</f>
        <v/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19997</v>
      </c>
      <c r="C17" s="30">
        <f>[1]簡表!D17</f>
        <v>91654</v>
      </c>
      <c r="D17" s="30">
        <f>[1]簡表!E17</f>
        <v>21.817923931306872</v>
      </c>
      <c r="E17" s="30">
        <f>[1]簡表!F17</f>
        <v>20561</v>
      </c>
      <c r="F17" s="15">
        <f>[1]簡表!G17</f>
        <v>-2.7430572442974563</v>
      </c>
      <c r="G17" s="13">
        <f>[1]簡表!H17</f>
        <v>10567</v>
      </c>
      <c r="H17" s="14">
        <f>[1]簡表!I17</f>
        <v>9430</v>
      </c>
      <c r="I17" s="14" t="str">
        <f>[1]簡表!J17</f>
        <v/>
      </c>
      <c r="J17" s="14" t="str">
        <f>[1]簡表!K17</f>
        <v/>
      </c>
      <c r="K17" s="14" t="str">
        <f>[1]簡表!L17</f>
        <v/>
      </c>
      <c r="L17" s="14" t="str">
        <f>[1]簡表!M17</f>
        <v/>
      </c>
      <c r="M17" s="14" t="str">
        <f>[1]簡表!N17</f>
        <v/>
      </c>
      <c r="N17" s="14" t="str">
        <f>[1]簡表!O17</f>
        <v/>
      </c>
      <c r="O17" s="14" t="str">
        <f>[1]簡表!P17</f>
        <v/>
      </c>
      <c r="P17" s="14" t="str">
        <f>[1]簡表!Q17</f>
        <v/>
      </c>
      <c r="Q17" s="14" t="str">
        <f>[1]簡表!R17</f>
        <v/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2339</v>
      </c>
      <c r="C19" s="28">
        <f>[1]簡表!D19</f>
        <v>19000</v>
      </c>
      <c r="D19" s="28">
        <f>[1]簡表!E19</f>
        <v>12.310526315789474</v>
      </c>
      <c r="E19" s="28">
        <f>[1]簡表!F19</f>
        <v>2116</v>
      </c>
      <c r="F19" s="22">
        <f>[1]簡表!G19</f>
        <v>10.53875236294896</v>
      </c>
      <c r="G19" s="13">
        <f>[1]簡表!H19</f>
        <v>1494</v>
      </c>
      <c r="H19" s="14">
        <f>[1]簡表!I19</f>
        <v>845</v>
      </c>
      <c r="I19" s="14" t="str">
        <f>[1]簡表!J19</f>
        <v/>
      </c>
      <c r="J19" s="14" t="str">
        <f>[1]簡表!K19</f>
        <v/>
      </c>
      <c r="K19" s="14" t="str">
        <f>[1]簡表!L19</f>
        <v/>
      </c>
      <c r="L19" s="14" t="str">
        <f>[1]簡表!M19</f>
        <v/>
      </c>
      <c r="M19" s="14" t="str">
        <f>[1]簡表!N19</f>
        <v/>
      </c>
      <c r="N19" s="14" t="str">
        <f>[1]簡表!O19</f>
        <v/>
      </c>
      <c r="O19" s="14" t="str">
        <f>[1]簡表!P19</f>
        <v/>
      </c>
      <c r="P19" s="14" t="str">
        <f>[1]簡表!Q19</f>
        <v/>
      </c>
      <c r="Q19" s="14" t="str">
        <f>[1]簡表!R19</f>
        <v/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1228</v>
      </c>
      <c r="C20" s="36">
        <f>[1]簡表!D20</f>
        <v>10000</v>
      </c>
      <c r="D20" s="36">
        <f>[1]簡表!E20</f>
        <v>12.280000000000001</v>
      </c>
      <c r="E20" s="32">
        <f>[1]簡表!F20</f>
        <v>1344</v>
      </c>
      <c r="F20" s="24">
        <f>[1]簡表!G20</f>
        <v>-8.6309523809523814</v>
      </c>
      <c r="G20" s="13">
        <f>[1]簡表!H20</f>
        <v>726</v>
      </c>
      <c r="H20" s="14">
        <f>[1]簡表!I20</f>
        <v>502</v>
      </c>
      <c r="I20" s="14" t="str">
        <f>[1]簡表!J20</f>
        <v/>
      </c>
      <c r="J20" s="14" t="str">
        <f>[1]簡表!K20</f>
        <v/>
      </c>
      <c r="K20" s="14" t="str">
        <f>[1]簡表!L20</f>
        <v/>
      </c>
      <c r="L20" s="14" t="str">
        <f>[1]簡表!M20</f>
        <v/>
      </c>
      <c r="M20" s="14" t="str">
        <f>[1]簡表!N20</f>
        <v/>
      </c>
      <c r="N20" s="14" t="str">
        <f>[1]簡表!O20</f>
        <v/>
      </c>
      <c r="O20" s="14" t="str">
        <f>[1]簡表!P20</f>
        <v/>
      </c>
      <c r="P20" s="14" t="str">
        <f>[1]簡表!Q20</f>
        <v/>
      </c>
      <c r="Q20" s="14" t="str">
        <f>[1]簡表!R20</f>
        <v/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1111</v>
      </c>
      <c r="C21" s="38">
        <f>[1]簡表!D21</f>
        <v>9000</v>
      </c>
      <c r="D21" s="38">
        <f>[1]簡表!E21</f>
        <v>12.344444444444443</v>
      </c>
      <c r="E21" s="39">
        <f>[1]簡表!F21</f>
        <v>772</v>
      </c>
      <c r="F21" s="25">
        <f>[1]簡表!G21</f>
        <v>43.911917098445599</v>
      </c>
      <c r="G21" s="17">
        <f>[1]簡表!H21</f>
        <v>768</v>
      </c>
      <c r="H21" s="18">
        <f>[1]簡表!I21</f>
        <v>343</v>
      </c>
      <c r="I21" s="18" t="str">
        <f>[1]簡表!J21</f>
        <v/>
      </c>
      <c r="J21" s="18" t="str">
        <f>[1]簡表!K21</f>
        <v/>
      </c>
      <c r="K21" s="18" t="str">
        <f>[1]簡表!L21</f>
        <v/>
      </c>
      <c r="L21" s="18" t="str">
        <f>[1]簡表!M21</f>
        <v/>
      </c>
      <c r="M21" s="18" t="str">
        <f>[1]簡表!N21</f>
        <v/>
      </c>
      <c r="N21" s="18" t="str">
        <f>[1]簡表!O21</f>
        <v/>
      </c>
      <c r="O21" s="18" t="str">
        <f>[1]簡表!P21</f>
        <v/>
      </c>
      <c r="P21" s="18" t="str">
        <f>[1]簡表!Q21</f>
        <v/>
      </c>
      <c r="Q21" s="18" t="str">
        <f>[1]簡表!R21</f>
        <v/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2024-03-06T07:18:44Z</dcterms:modified>
</cp:coreProperties>
</file>