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<sst xmlns="http://schemas.openxmlformats.org/spreadsheetml/2006/main" count="28" uniqueCount="27">
  <si>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</si>
  <si>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</si>
  <si>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</si>
  <si>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</si>
  <si>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</si>
  <si>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</si>
  <si>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</si>
  <si>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</si>
  <si>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</si>
  <si>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</si>
  <si>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</si>
  <si>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</si>
  <si>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</si>
  <si>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</si>
  <si>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</si>
  <si>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</si>
  <si>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</si>
  <si>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</si>
  <si>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</si>
  <si>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</si>
  <si>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</si>
  <si>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</si>
  <si>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</si>
  <si>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</si>
  <si>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</si>
  <si>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</si>
  <si>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2021/01/01~2021/5/31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</si>
</sst>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32497</v>
          </cell>
          <cell r="G10">
            <v>1576923</v>
          </cell>
          <cell r="K10">
            <v>44265</v>
          </cell>
        </row>
        <row r="11">
          <cell r="F11">
            <v>0</v>
          </cell>
          <cell r="G11">
            <v>0</v>
          </cell>
        </row>
        <row r="12">
          <cell r="F12">
            <v>1791385</v>
          </cell>
          <cell r="G12">
            <v>3125000</v>
          </cell>
          <cell r="K12">
            <v>1461428</v>
          </cell>
        </row>
        <row r="13">
          <cell r="F13">
            <v>1501311</v>
          </cell>
          <cell r="G13">
            <v>1893229</v>
          </cell>
          <cell r="K13">
            <v>1291581</v>
          </cell>
        </row>
        <row r="14">
          <cell r="F14">
            <v>1855264</v>
          </cell>
          <cell r="G14">
            <v>1885270</v>
          </cell>
          <cell r="K14">
            <v>1815275</v>
          </cell>
        </row>
        <row r="15">
          <cell r="F15">
            <v>358998</v>
          </cell>
          <cell r="G15">
            <v>319021</v>
          </cell>
          <cell r="K15">
            <v>257920</v>
          </cell>
        </row>
        <row r="16">
          <cell r="F16">
            <v>187169</v>
          </cell>
          <cell r="G16">
            <v>332668</v>
          </cell>
          <cell r="K16">
            <v>160941</v>
          </cell>
        </row>
        <row r="17">
          <cell r="F17">
            <v>48580</v>
          </cell>
          <cell r="G17">
            <v>79988</v>
          </cell>
          <cell r="K17">
            <v>40217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7507</v>
          </cell>
          <cell r="G30">
            <v>19000</v>
          </cell>
          <cell r="K30">
            <v>9445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5782711</v>
      </c>
      <c r="D8" s="4">
        <f>D9</f>
        <v>9212099</v>
      </c>
      <c r="E8" s="28">
        <f>C8/D8*100</f>
        <v>62.77300102832156</v>
      </c>
      <c r="F8" s="29">
        <f>F9+F19</f>
        <v>5081072</v>
      </c>
      <c r="G8" s="30">
        <f>(C8-F8)/ABS(F8)*100</f>
        <v>13.808877339270136</v>
      </c>
    </row>
    <row r="9" spans="2:7" ht="24" customHeight="1">
      <c r="B9" s="31" t="s">
        <v>13</v>
      </c>
      <c r="C9" s="5">
        <f>SUM(C10:C18)</f>
        <v>5775204</v>
      </c>
      <c r="D9" s="6">
        <f>SUM(D10:D18)</f>
        <v>9212099</v>
      </c>
      <c r="E9" s="32">
        <f>C9/D9*100</f>
        <v>62.69151037130626</v>
      </c>
      <c r="F9" s="6">
        <f>SUM(F10:F18)</f>
        <v>5071627</v>
      </c>
      <c r="G9" s="33">
        <f>(C9-F9)/ABS(F9)*100</f>
        <v>13.872806497796466</v>
      </c>
    </row>
    <row r="10" spans="2:7" ht="24" customHeight="1">
      <c r="B10" s="34" t="s">
        <v>14</v>
      </c>
      <c r="C10" s="8">
        <f>'[1]累計數'!F10</f>
        <v>32497</v>
      </c>
      <c r="D10" s="9">
        <f>'[1]累計數'!G10</f>
        <v>1576923</v>
      </c>
      <c r="E10" s="10">
        <f>C10/D10*100</f>
        <v>2.060785466379779</v>
      </c>
      <c r="F10" s="9">
        <f>'[1]累計數'!K10</f>
        <v>44265</v>
      </c>
      <c r="G10" s="11">
        <f>(C10-F10)/ABS(F10)*100</f>
        <v>-26.58533830339998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1791385</v>
      </c>
      <c r="D12" s="9">
        <f>'[1]累計數'!G12</f>
        <v>3125000</v>
      </c>
      <c r="E12" s="10">
        <f aca="true" t="shared" si="0" ref="E12:E20">C12/D12*100</f>
        <v>57.32431999999999</v>
      </c>
      <c r="F12" s="9">
        <f>'[1]累計數'!K12</f>
        <v>1461428</v>
      </c>
      <c r="G12" s="11">
        <f aca="true" t="shared" si="1" ref="G12:G20">(C12-F12)/ABS(F12)*100</f>
        <v>22.57771166283936</v>
      </c>
    </row>
    <row r="13" spans="2:7" ht="24" customHeight="1">
      <c r="B13" s="34" t="s">
        <v>18</v>
      </c>
      <c r="C13" s="8">
        <f>'[1]累計數'!F13</f>
        <v>1501311</v>
      </c>
      <c r="D13" s="9">
        <f>'[1]累計數'!G13</f>
        <v>1893229</v>
      </c>
      <c r="E13" s="10">
        <f t="shared" si="0"/>
        <v>79.29896489014271</v>
      </c>
      <c r="F13" s="9">
        <f>'[1]累計數'!K13</f>
        <v>1291581</v>
      </c>
      <c r="G13" s="11">
        <f t="shared" si="1"/>
        <v>16.238238252188598</v>
      </c>
    </row>
    <row r="14" spans="2:7" ht="24" customHeight="1">
      <c r="B14" s="34" t="s">
        <v>19</v>
      </c>
      <c r="C14" s="16">
        <f>'[1]累計數'!F14</f>
        <v>1855264</v>
      </c>
      <c r="D14" s="9">
        <f>'[1]累計數'!G14</f>
        <v>1885270</v>
      </c>
      <c r="E14" s="17">
        <f t="shared" si="0"/>
        <v>98.4083977361333</v>
      </c>
      <c r="F14" s="9">
        <f>'[1]累計數'!K14</f>
        <v>1815275</v>
      </c>
      <c r="G14" s="18">
        <f t="shared" si="1"/>
        <v>2.2029169134153226</v>
      </c>
    </row>
    <row r="15" spans="2:7" ht="24" customHeight="1">
      <c r="B15" s="34" t="s">
        <v>20</v>
      </c>
      <c r="C15" s="8">
        <f>'[1]累計數'!F15</f>
        <v>358998</v>
      </c>
      <c r="D15" s="9">
        <f>'[1]累計數'!G15</f>
        <v>319021</v>
      </c>
      <c r="E15" s="10">
        <f t="shared" si="0"/>
        <v>112.53114998699145</v>
      </c>
      <c r="F15" s="9">
        <f>'[1]累計數'!K15</f>
        <v>257920</v>
      </c>
      <c r="G15" s="11">
        <f t="shared" si="1"/>
        <v>39.18967121588089</v>
      </c>
    </row>
    <row r="16" spans="2:7" ht="24" customHeight="1">
      <c r="B16" s="34" t="s">
        <v>21</v>
      </c>
      <c r="C16" s="16">
        <f>'[1]累計數'!F16</f>
        <v>187169</v>
      </c>
      <c r="D16" s="9">
        <f>'[1]累計數'!G16</f>
        <v>332668</v>
      </c>
      <c r="E16" s="10">
        <f t="shared" si="0"/>
        <v>56.26300094989599</v>
      </c>
      <c r="F16" s="9">
        <f>'[1]累計數'!K16</f>
        <v>160941</v>
      </c>
      <c r="G16" s="11">
        <f t="shared" si="1"/>
        <v>16.296655296040164</v>
      </c>
    </row>
    <row r="17" spans="2:7" ht="24" customHeight="1">
      <c r="B17" s="34" t="s">
        <v>22</v>
      </c>
      <c r="C17" s="8">
        <f>'[1]累計數'!F17</f>
        <v>48580</v>
      </c>
      <c r="D17" s="9">
        <f>'[1]累計數'!G17</f>
        <v>79988</v>
      </c>
      <c r="E17" s="10">
        <f t="shared" si="0"/>
        <v>60.734110116517485</v>
      </c>
      <c r="F17" s="9">
        <f>'[1]累計數'!K17</f>
        <v>40217</v>
      </c>
      <c r="G17" s="11">
        <f t="shared" si="1"/>
        <v>20.794688813188454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7507</v>
      </c>
      <c r="D19" s="36">
        <f>D20</f>
        <v>19000</v>
      </c>
      <c r="E19" s="37">
        <f>E20</f>
        <v>39.51052631578948</v>
      </c>
      <c r="F19" s="6">
        <f>F20</f>
        <v>9445</v>
      </c>
      <c r="G19" s="7">
        <f>G20</f>
        <v>-20.518793012175752</v>
      </c>
    </row>
    <row r="20" spans="2:7" ht="24" customHeight="1" thickBot="1">
      <c r="B20" s="38" t="s">
        <v>25</v>
      </c>
      <c r="C20" s="20">
        <f>'[1]累計數'!F30</f>
        <v>7507</v>
      </c>
      <c r="D20" s="21">
        <f>'[1]累計數'!G30</f>
        <v>19000</v>
      </c>
      <c r="E20" s="22">
        <f t="shared" si="0"/>
        <v>39.51052631578948</v>
      </c>
      <c r="F20" s="23">
        <f>'[1]累計數'!K30</f>
        <v>9445</v>
      </c>
      <c r="G20" s="39">
        <f t="shared" si="1"/>
        <v>-20.518793012175752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2021-06-10T02:24:26Z</dcterms:modified>
  <cp:category/>
  <cp:version/>
  <cp:contentType/>
  <cp:contentStatus/>
</cp:coreProperties>
</file>