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<sst xmlns="http://schemas.openxmlformats.org/spreadsheetml/2006/main" count="28" uniqueCount="27">
  <si>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</si>
  <si>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</si>
  <si>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</si>
  <si>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</si>
  <si>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</si>
  <si>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</si>
  <si>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</si>
  <si>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</si>
  <si>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</si>
  <si>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</si>
  <si>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</si>
  <si>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</si>
  <si>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</si>
  <si>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</si>
  <si>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</si>
  <si>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</si>
  <si>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</si>
  <si>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</si>
  <si>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</si>
  <si>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</si>
  <si>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</si>
  <si>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</si>
  <si>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</si>
  <si>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</si>
  <si>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</si>
  <si>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</si>
  <si>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2021/01/01~2021/7/31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</si>
</sst>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39424</v>
          </cell>
          <cell r="G10">
            <v>1576923</v>
          </cell>
          <cell r="K10">
            <v>55355</v>
          </cell>
        </row>
        <row r="11">
          <cell r="F11">
            <v>0</v>
          </cell>
          <cell r="G11">
            <v>0</v>
          </cell>
        </row>
        <row r="12">
          <cell r="F12">
            <v>2817248</v>
          </cell>
          <cell r="G12">
            <v>3125000</v>
          </cell>
          <cell r="K12">
            <v>2271402</v>
          </cell>
        </row>
        <row r="13">
          <cell r="F13">
            <v>2130438</v>
          </cell>
          <cell r="G13">
            <v>1893229</v>
          </cell>
          <cell r="K13">
            <v>1985682</v>
          </cell>
        </row>
        <row r="14">
          <cell r="F14">
            <v>1898894</v>
          </cell>
          <cell r="G14">
            <v>1885270</v>
          </cell>
          <cell r="K14">
            <v>1863331</v>
          </cell>
        </row>
        <row r="15">
          <cell r="F15">
            <v>510741</v>
          </cell>
          <cell r="G15">
            <v>319021</v>
          </cell>
          <cell r="K15">
            <v>373496</v>
          </cell>
        </row>
        <row r="16">
          <cell r="F16">
            <v>254950</v>
          </cell>
          <cell r="G16">
            <v>332668</v>
          </cell>
          <cell r="K16">
            <v>219915</v>
          </cell>
        </row>
        <row r="17">
          <cell r="F17">
            <v>52654</v>
          </cell>
          <cell r="G17">
            <v>79988</v>
          </cell>
          <cell r="K17">
            <v>56604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12774</v>
          </cell>
          <cell r="G30">
            <v>19000</v>
          </cell>
          <cell r="K30">
            <v>8252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J5" sqref="J5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7717123</v>
      </c>
      <c r="D8" s="4">
        <f>D9</f>
        <v>9212099</v>
      </c>
      <c r="E8" s="28">
        <f>C8/D8*100</f>
        <v>83.77160297560849</v>
      </c>
      <c r="F8" s="29">
        <f>F9+F19</f>
        <v>6834037</v>
      </c>
      <c r="G8" s="30">
        <f>(C8-F8)/ABS(F8)*100</f>
        <v>12.92187911771622</v>
      </c>
    </row>
    <row r="9" spans="2:7" ht="24" customHeight="1">
      <c r="B9" s="31" t="s">
        <v>13</v>
      </c>
      <c r="C9" s="5">
        <f>SUM(C10:C18)</f>
        <v>7704349</v>
      </c>
      <c r="D9" s="6">
        <f>SUM(D10:D18)</f>
        <v>9212099</v>
      </c>
      <c r="E9" s="32">
        <f>C9/D9*100</f>
        <v>83.63293750968155</v>
      </c>
      <c r="F9" s="6">
        <f>SUM(F10:F18)</f>
        <v>6825785</v>
      </c>
      <c r="G9" s="33">
        <f>(C9-F9)/ABS(F9)*100</f>
        <v>12.871252170995717</v>
      </c>
    </row>
    <row r="10" spans="2:7" ht="24" customHeight="1">
      <c r="B10" s="34" t="s">
        <v>14</v>
      </c>
      <c r="C10" s="8">
        <f>'[1]累計數'!F10</f>
        <v>39424</v>
      </c>
      <c r="D10" s="9">
        <f>'[1]累計數'!G10</f>
        <v>1576923</v>
      </c>
      <c r="E10" s="10">
        <f>C10/D10*100</f>
        <v>2.5000586585394466</v>
      </c>
      <c r="F10" s="9">
        <f>'[1]累計數'!K10</f>
        <v>55355</v>
      </c>
      <c r="G10" s="11">
        <f>(C10-F10)/ABS(F10)*100</f>
        <v>-28.77969469785927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2817248</v>
      </c>
      <c r="D12" s="9">
        <f>'[1]累計數'!G12</f>
        <v>3125000</v>
      </c>
      <c r="E12" s="10">
        <f aca="true" t="shared" si="0" ref="E12:E20">C12/D12*100</f>
        <v>90.151936</v>
      </c>
      <c r="F12" s="9">
        <f>'[1]累計數'!K12</f>
        <v>2271402</v>
      </c>
      <c r="G12" s="11">
        <f aca="true" t="shared" si="1" ref="G12:G20">(C12-F12)/ABS(F12)*100</f>
        <v>24.031237094974824</v>
      </c>
    </row>
    <row r="13" spans="2:7" ht="24" customHeight="1">
      <c r="B13" s="34" t="s">
        <v>18</v>
      </c>
      <c r="C13" s="8">
        <f>'[1]累計數'!F13</f>
        <v>2130438</v>
      </c>
      <c r="D13" s="9">
        <f>'[1]累計數'!G13</f>
        <v>1893229</v>
      </c>
      <c r="E13" s="10">
        <f t="shared" si="0"/>
        <v>112.52933480313263</v>
      </c>
      <c r="F13" s="9">
        <f>'[1]累計數'!K13</f>
        <v>1985682</v>
      </c>
      <c r="G13" s="11">
        <f t="shared" si="1"/>
        <v>7.289989031476339</v>
      </c>
    </row>
    <row r="14" spans="2:7" ht="24" customHeight="1">
      <c r="B14" s="34" t="s">
        <v>19</v>
      </c>
      <c r="C14" s="16">
        <f>'[1]累計數'!F14</f>
        <v>1898894</v>
      </c>
      <c r="D14" s="9">
        <f>'[1]累計數'!G14</f>
        <v>1885270</v>
      </c>
      <c r="E14" s="17">
        <f t="shared" si="0"/>
        <v>100.72265511040858</v>
      </c>
      <c r="F14" s="9">
        <f>'[1]累計數'!K14</f>
        <v>1863331</v>
      </c>
      <c r="G14" s="18">
        <f t="shared" si="1"/>
        <v>1.9085712629693812</v>
      </c>
    </row>
    <row r="15" spans="2:7" ht="24" customHeight="1">
      <c r="B15" s="34" t="s">
        <v>20</v>
      </c>
      <c r="C15" s="8">
        <f>'[1]累計數'!F15</f>
        <v>510741</v>
      </c>
      <c r="D15" s="9">
        <f>'[1]累計數'!G15</f>
        <v>319021</v>
      </c>
      <c r="E15" s="10">
        <f t="shared" si="0"/>
        <v>160.09635729309355</v>
      </c>
      <c r="F15" s="9">
        <f>'[1]累計數'!K15</f>
        <v>373496</v>
      </c>
      <c r="G15" s="11">
        <f t="shared" si="1"/>
        <v>36.74604279563904</v>
      </c>
    </row>
    <row r="16" spans="2:7" ht="24" customHeight="1">
      <c r="B16" s="34" t="s">
        <v>21</v>
      </c>
      <c r="C16" s="16">
        <f>'[1]累計數'!F16</f>
        <v>254950</v>
      </c>
      <c r="D16" s="9">
        <f>'[1]累計數'!G16</f>
        <v>332668</v>
      </c>
      <c r="E16" s="10">
        <f t="shared" si="0"/>
        <v>76.63796938689624</v>
      </c>
      <c r="F16" s="9">
        <f>'[1]累計數'!K16</f>
        <v>219915</v>
      </c>
      <c r="G16" s="11">
        <f t="shared" si="1"/>
        <v>15.93115521906191</v>
      </c>
    </row>
    <row r="17" spans="2:7" ht="24" customHeight="1">
      <c r="B17" s="34" t="s">
        <v>22</v>
      </c>
      <c r="C17" s="8">
        <f>'[1]累計數'!F17</f>
        <v>52654</v>
      </c>
      <c r="D17" s="9">
        <f>'[1]累計數'!G17</f>
        <v>79988</v>
      </c>
      <c r="E17" s="10">
        <f t="shared" si="0"/>
        <v>65.82737410611593</v>
      </c>
      <c r="F17" s="9">
        <f>'[1]累計數'!K17</f>
        <v>56604</v>
      </c>
      <c r="G17" s="11">
        <f t="shared" si="1"/>
        <v>-6.978305420111653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12774</v>
      </c>
      <c r="D19" s="36">
        <f>D20</f>
        <v>19000</v>
      </c>
      <c r="E19" s="37">
        <f>E20</f>
        <v>67.23157894736842</v>
      </c>
      <c r="F19" s="6">
        <f>F20</f>
        <v>8252</v>
      </c>
      <c r="G19" s="7">
        <f>G20</f>
        <v>54.79883664566165</v>
      </c>
    </row>
    <row r="20" spans="2:7" ht="24" customHeight="1" thickBot="1">
      <c r="B20" s="38" t="s">
        <v>25</v>
      </c>
      <c r="C20" s="20">
        <f>'[1]累計數'!F30</f>
        <v>12774</v>
      </c>
      <c r="D20" s="21">
        <f>'[1]累計數'!G30</f>
        <v>19000</v>
      </c>
      <c r="E20" s="22">
        <f t="shared" si="0"/>
        <v>67.23157894736842</v>
      </c>
      <c r="F20" s="23">
        <f>'[1]累計數'!K30</f>
        <v>8252</v>
      </c>
      <c r="G20" s="39">
        <f t="shared" si="1"/>
        <v>54.79883664566165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2021-08-09T07:35:14Z</dcterms:modified>
  <cp:category/>
  <cp:version/>
  <cp:contentType/>
  <cp:contentStatus/>
</cp:coreProperties>
</file>