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5" windowWidth="19200" windowHeight="118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8" i="1"/>
  <c r="D8"/>
  <c r="E8"/>
  <c r="F8"/>
  <c r="G8"/>
  <c r="C9"/>
  <c r="D9"/>
  <c r="E9"/>
  <c r="F9"/>
  <c r="G9"/>
  <c r="C10"/>
  <c r="D10"/>
  <c r="E10"/>
  <c r="F10"/>
  <c r="G10"/>
  <c r="C11"/>
  <c r="D11"/>
  <c r="E11"/>
  <c r="F11"/>
  <c r="G11"/>
  <c r="C12"/>
  <c r="D12"/>
  <c r="E12"/>
  <c r="F12"/>
  <c r="G12"/>
  <c r="C13"/>
  <c r="D13"/>
  <c r="E13"/>
  <c r="F13"/>
  <c r="G13"/>
  <c r="C14"/>
  <c r="D14"/>
  <c r="E14"/>
  <c r="F14"/>
  <c r="G14"/>
  <c r="C15"/>
  <c r="D15"/>
  <c r="E15"/>
  <c r="F15"/>
  <c r="G15"/>
  <c r="C16"/>
  <c r="D16"/>
  <c r="E16"/>
  <c r="F16"/>
  <c r="G16"/>
  <c r="C17"/>
  <c r="D17"/>
  <c r="E17"/>
  <c r="F17"/>
  <c r="G17"/>
  <c r="C18"/>
  <c r="D18"/>
  <c r="E18"/>
  <c r="F18"/>
  <c r="G18"/>
  <c r="C19"/>
  <c r="D19"/>
  <c r="E19"/>
  <c r="F19"/>
  <c r="G19"/>
  <c r="C20"/>
  <c r="D20"/>
  <c r="E20"/>
  <c r="F20"/>
  <c r="G20"/>
  <c r="C4"/>
</calcChain>
</file>

<file path=xl/sharedStrings.xml><?xml version="1.0" encoding="utf-8"?>
<sst xmlns="http://schemas.openxmlformats.org/spreadsheetml/2006/main" count="24" uniqueCount="24">
  <si>
    <t>Revenue Service Office, Hsinchu County</t>
    <phoneticPr fontId="1" type="noConversion"/>
  </si>
  <si>
    <r>
      <t>Actual Collection of Taxes</t>
    </r>
    <r>
      <rPr>
        <b/>
        <sz val="16"/>
        <rFont val="Times New Roman"/>
        <family val="1"/>
      </rPr>
      <t/>
    </r>
    <phoneticPr fontId="1" type="noConversion"/>
  </si>
  <si>
    <t xml:space="preserve">      Unit：NT$1,000</t>
    <phoneticPr fontId="1" type="noConversion"/>
  </si>
  <si>
    <t>Tax Items</t>
    <phoneticPr fontId="1" type="noConversion"/>
  </si>
  <si>
    <t>Net Actual Collection</t>
    <phoneticPr fontId="1" type="noConversion"/>
  </si>
  <si>
    <t xml:space="preserve"> Comparison of Net Actual Collection and year-round Budget Amount</t>
    <phoneticPr fontId="1" type="noConversion"/>
  </si>
  <si>
    <t>Comparison of Net Actual Collection and the same period Amount last year</t>
    <phoneticPr fontId="1" type="noConversion"/>
  </si>
  <si>
    <t>Year-round Budget Amount</t>
    <phoneticPr fontId="1" type="noConversion"/>
  </si>
  <si>
    <t>Achievement Rate(%)</t>
    <phoneticPr fontId="1" type="noConversion"/>
  </si>
  <si>
    <t>the same priod Amount last year</t>
    <phoneticPr fontId="1" type="noConversion"/>
  </si>
  <si>
    <t>Increase Rate(%)</t>
    <phoneticPr fontId="1" type="noConversion"/>
  </si>
  <si>
    <t>Total</t>
    <phoneticPr fontId="1" type="noConversion"/>
  </si>
  <si>
    <t>County Taxes</t>
    <phoneticPr fontId="1" type="noConversion"/>
  </si>
  <si>
    <t xml:space="preserve">  Land Value Tax</t>
    <phoneticPr fontId="1" type="noConversion"/>
  </si>
  <si>
    <t xml:space="preserve">  Agriculture Land Tax</t>
    <phoneticPr fontId="1" type="noConversion"/>
  </si>
  <si>
    <r>
      <t xml:space="preserve"> </t>
    </r>
    <r>
      <rPr>
        <sz val="11"/>
        <rFont val="Times New Roman"/>
        <family val="1"/>
      </rPr>
      <t xml:space="preserve">  </t>
    </r>
    <r>
      <rPr>
        <sz val="11"/>
        <rFont val="全真楷書"/>
        <family val="3"/>
        <charset val="136"/>
      </rPr>
      <t>Land Value Increment Tax</t>
    </r>
    <phoneticPr fontId="1" type="noConversion"/>
  </si>
  <si>
    <t xml:space="preserve">  House Tax</t>
    <phoneticPr fontId="1" type="noConversion"/>
  </si>
  <si>
    <t xml:space="preserve">  Vehicle License Tax</t>
    <phoneticPr fontId="1" type="noConversion"/>
  </si>
  <si>
    <t xml:space="preserve">  Deed Tax</t>
    <phoneticPr fontId="1" type="noConversion"/>
  </si>
  <si>
    <t xml:space="preserve">  Stamp Tax</t>
    <phoneticPr fontId="1" type="noConversion"/>
  </si>
  <si>
    <t xml:space="preserve">  Amusement Tax</t>
    <phoneticPr fontId="1" type="noConversion"/>
  </si>
  <si>
    <t>Education Surtax and the others</t>
    <phoneticPr fontId="1" type="noConversion"/>
  </si>
  <si>
    <t xml:space="preserve">  Education Surtax</t>
    <phoneticPr fontId="1" type="noConversion"/>
  </si>
  <si>
    <t xml:space="preserve">  The Others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</si>
</sst>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_-* #,##0_-;\-* #,##0_-;_-* &quot;-&quot;_-;_-@_-"/>
    <numFmt numFmtId="177" formatCode="_-* #,##0.00_-;\-* #,##0.00_-;_-* &quot;-&quot;??_-;_-@_-"/>
    <numFmt numFmtId="178" formatCode="#,##0.0"/>
  </numFmts>
  <fonts count="15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全真楷書"/>
      <family val="3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2"/>
      <name val="細明體"/>
      <family val="3"/>
      <charset val="136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全真楷書"/>
      <family val="3"/>
      <charset val="136"/>
    </font>
    <font>
      <b/>
      <sz val="10"/>
      <name val="Times New Roman"/>
      <family val="1"/>
    </font>
    <font>
      <b/>
      <sz val="12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/>
    <xf numFmtId="178" fontId="2" fillId="0" borderId="0" xfId="0" quotePrefix="1" applyNumberFormat="1" applyFont="1" applyAlignment="1">
      <alignment horizontal="right"/>
    </xf>
    <xf numFmtId="3" fontId="5" fillId="0" borderId="1" xfId="0" applyNumberFormat="1" applyFont="1" applyBorder="1" applyAlignment="1"/>
    <xf numFmtId="176" fontId="5" fillId="0" borderId="1" xfId="0" applyNumberFormat="1" applyFont="1" applyBorder="1" applyAlignment="1"/>
    <xf numFmtId="3" fontId="5" fillId="0" borderId="2" xfId="0" applyNumberFormat="1" applyFont="1" applyBorder="1" applyAlignment="1"/>
    <xf numFmtId="176" fontId="5" fillId="0" borderId="2" xfId="0" applyNumberFormat="1" applyFont="1" applyBorder="1" applyAlignment="1"/>
    <xf numFmtId="177" fontId="5" fillId="0" borderId="3" xfId="0" applyNumberFormat="1" applyFont="1" applyBorder="1" applyAlignment="1"/>
    <xf numFmtId="3" fontId="0" fillId="0" borderId="2" xfId="0" quotePrefix="1" applyNumberFormat="1" applyBorder="1" applyAlignment="1">
      <alignment horizontal="right"/>
    </xf>
    <xf numFmtId="176" fontId="0" fillId="0" borderId="2" xfId="0" applyNumberFormat="1" applyBorder="1" applyAlignment="1"/>
    <xf numFmtId="177" fontId="0" fillId="0" borderId="2" xfId="0" applyNumberFormat="1" applyBorder="1" applyAlignment="1"/>
    <xf numFmtId="177" fontId="0" fillId="0" borderId="3" xfId="0" applyNumberFormat="1" applyBorder="1" applyAlignment="1"/>
    <xf numFmtId="176" fontId="0" fillId="0" borderId="2" xfId="0" applyNumberFormat="1" applyBorder="1" applyAlignment="1">
      <alignment horizontal="right"/>
    </xf>
    <xf numFmtId="177" fontId="0" fillId="0" borderId="2" xfId="0" quotePrefix="1" applyNumberFormat="1" applyBorder="1" applyAlignment="1">
      <alignment horizontal="right"/>
    </xf>
    <xf numFmtId="176" fontId="0" fillId="0" borderId="2" xfId="0" quotePrefix="1" applyNumberFormat="1" applyBorder="1" applyAlignment="1">
      <alignment horizontal="right"/>
    </xf>
    <xf numFmtId="177" fontId="0" fillId="0" borderId="3" xfId="0" applyNumberFormat="1" applyBorder="1" applyAlignment="1">
      <alignment horizontal="right"/>
    </xf>
    <xf numFmtId="3" fontId="0" fillId="0" borderId="2" xfId="0" applyNumberFormat="1" applyBorder="1" applyAlignment="1"/>
    <xf numFmtId="177" fontId="4" fillId="0" borderId="2" xfId="0" applyNumberFormat="1" applyFont="1" applyBorder="1" applyAlignment="1"/>
    <xf numFmtId="177" fontId="4" fillId="0" borderId="3" xfId="0" applyNumberFormat="1" applyFont="1" applyBorder="1" applyAlignment="1"/>
    <xf numFmtId="177" fontId="0" fillId="0" borderId="4" xfId="0" quotePrefix="1" applyNumberFormat="1" applyBorder="1" applyAlignment="1">
      <alignment horizontal="right"/>
    </xf>
    <xf numFmtId="3" fontId="4" fillId="0" borderId="5" xfId="0" applyNumberFormat="1" applyFont="1" applyBorder="1" applyAlignment="1"/>
    <xf numFmtId="176" fontId="4" fillId="0" borderId="5" xfId="0" applyNumberFormat="1" applyFont="1" applyBorder="1" applyAlignment="1">
      <alignment horizontal="right"/>
    </xf>
    <xf numFmtId="177" fontId="4" fillId="0" borderId="5" xfId="0" applyNumberFormat="1" applyFont="1" applyBorder="1" applyAlignment="1">
      <alignment horizontal="right"/>
    </xf>
    <xf numFmtId="176" fontId="4" fillId="0" borderId="5" xfId="0" applyNumberFormat="1" applyFont="1" applyBorder="1" applyAlignment="1"/>
    <xf numFmtId="3" fontId="10" fillId="0" borderId="2" xfId="0" applyNumberFormat="1" applyFont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center" vertical="center" wrapText="1"/>
    </xf>
    <xf numFmtId="178" fontId="10" fillId="0" borderId="3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177" fontId="11" fillId="0" borderId="1" xfId="0" applyNumberFormat="1" applyFont="1" applyBorder="1" applyAlignment="1"/>
    <xf numFmtId="176" fontId="5" fillId="0" borderId="1" xfId="0" applyNumberFormat="1" applyFont="1" applyBorder="1" applyAlignment="1">
      <alignment horizontal="right"/>
    </xf>
    <xf numFmtId="177" fontId="11" fillId="0" borderId="7" xfId="0" applyNumberFormat="1" applyFont="1" applyBorder="1" applyAlignment="1"/>
    <xf numFmtId="0" fontId="11" fillId="0" borderId="8" xfId="0" applyFont="1" applyBorder="1" applyAlignment="1">
      <alignment vertical="center"/>
    </xf>
    <xf numFmtId="177" fontId="11" fillId="0" borderId="2" xfId="0" applyNumberFormat="1" applyFont="1" applyBorder="1" applyAlignment="1"/>
    <xf numFmtId="177" fontId="11" fillId="0" borderId="3" xfId="0" applyNumberFormat="1" applyFont="1" applyBorder="1" applyAlignment="1"/>
    <xf numFmtId="0" fontId="12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176" fontId="5" fillId="0" borderId="2" xfId="0" quotePrefix="1" applyNumberFormat="1" applyFont="1" applyBorder="1" applyAlignment="1">
      <alignment horizontal="right"/>
    </xf>
    <xf numFmtId="177" fontId="5" fillId="0" borderId="2" xfId="0" quotePrefix="1" applyNumberFormat="1" applyFont="1" applyBorder="1" applyAlignment="1">
      <alignment horizontal="right"/>
    </xf>
    <xf numFmtId="0" fontId="12" fillId="0" borderId="9" xfId="0" applyFont="1" applyBorder="1" applyAlignment="1">
      <alignment vertical="center"/>
    </xf>
    <xf numFmtId="177" fontId="0" fillId="0" borderId="10" xfId="0" applyNumberFormat="1" applyBorder="1" applyAlignment="1">
      <alignment horizontal="right"/>
    </xf>
    <xf numFmtId="3" fontId="9" fillId="0" borderId="23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top"/>
    </xf>
    <xf numFmtId="3" fontId="14" fillId="0" borderId="23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center" vertical="center" wrapText="1"/>
    </xf>
    <xf numFmtId="3" fontId="10" fillId="0" borderId="17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3" fontId="10" fillId="0" borderId="19" xfId="0" applyNumberFormat="1" applyFont="1" applyBorder="1" applyAlignment="1">
      <alignment horizontal="center" vertical="center" wrapText="1"/>
    </xf>
    <xf numFmtId="3" fontId="10" fillId="0" borderId="20" xfId="0" applyNumberFormat="1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center" vertical="center" wrapText="1"/>
    </xf>
    <xf numFmtId="3" fontId="10" fillId="0" borderId="22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top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56/Desktop/&#26700;&#38754;&#22739;&#32302;&#27284;/&#24535;&#32681;-&#31237;&#25424;&#23616;/&#31237;&#21209;&#32113;&#35336;/&#26376;&#22577;-&#26376;12&#26085;&#20986;/&#26376;&#22577;&#36039;&#26009;/&#26376;&#22577;&#36039;&#26009;&#30331;&#25171;&#35519;&#25972;&#19978;&#20659;/&#26376;&#2257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卡片 (新) (2)"/>
      <sheetName val="卡片 (新)-副座"/>
      <sheetName val="小卡片(新) (2)"/>
      <sheetName val="簡表-英"/>
      <sheetName val="簡表"/>
      <sheetName val="月指標"/>
      <sheetName val="年指標"/>
    </sheetNames>
    <sheetDataSet>
      <sheetData sheetId="0"/>
      <sheetData sheetId="1"/>
      <sheetData sheetId="2"/>
      <sheetData sheetId="3">
        <row r="4">
          <cell r="C4" t="str">
            <v>2023/2/1~2023/2/28</v>
          </cell>
        </row>
        <row r="8">
          <cell r="C8">
            <v>524313</v>
          </cell>
          <cell r="D8">
            <v>10645901</v>
          </cell>
          <cell r="E8">
            <v>4.9250223161008169</v>
          </cell>
          <cell r="F8">
            <v>899757</v>
          </cell>
          <cell r="G8">
            <v>-41.727266361917721</v>
          </cell>
        </row>
        <row r="9">
          <cell r="C9">
            <v>522197</v>
          </cell>
          <cell r="D9">
            <v>10645901</v>
          </cell>
          <cell r="E9">
            <v>4.9051461214978422</v>
          </cell>
          <cell r="F9">
            <v>897483</v>
          </cell>
          <cell r="G9">
            <v>-41.815388146627846</v>
          </cell>
        </row>
        <row r="10">
          <cell r="C10">
            <v>4047</v>
          </cell>
          <cell r="D10">
            <v>1586951</v>
          </cell>
          <cell r="E10">
            <v>0.25501732567672225</v>
          </cell>
          <cell r="F10">
            <v>6483</v>
          </cell>
          <cell r="G10">
            <v>-37.575196668209159</v>
          </cell>
        </row>
        <row r="11">
          <cell r="C11">
            <v>0</v>
          </cell>
          <cell r="D11">
            <v>0</v>
          </cell>
          <cell r="E11" t="str">
            <v>-</v>
          </cell>
          <cell r="F11">
            <v>0</v>
          </cell>
          <cell r="G11" t="str">
            <v>-</v>
          </cell>
        </row>
        <row r="12">
          <cell r="C12">
            <v>280722</v>
          </cell>
          <cell r="D12">
            <v>4200000</v>
          </cell>
          <cell r="E12">
            <v>6.6838571428571427</v>
          </cell>
          <cell r="F12">
            <v>638911</v>
          </cell>
          <cell r="G12">
            <v>-56.062424969988001</v>
          </cell>
        </row>
        <row r="13">
          <cell r="C13">
            <v>23103</v>
          </cell>
          <cell r="D13">
            <v>2082480</v>
          </cell>
          <cell r="E13">
            <v>1.1093984095885676</v>
          </cell>
          <cell r="F13">
            <v>16157</v>
          </cell>
          <cell r="G13">
            <v>42.990654205607477</v>
          </cell>
        </row>
        <row r="14">
          <cell r="C14">
            <v>46456</v>
          </cell>
          <cell r="D14">
            <v>1900000</v>
          </cell>
          <cell r="E14">
            <v>2.4450526315789474</v>
          </cell>
          <cell r="F14">
            <v>43756</v>
          </cell>
          <cell r="G14">
            <v>6.1705823201389522</v>
          </cell>
        </row>
        <row r="15">
          <cell r="C15">
            <v>84311</v>
          </cell>
          <cell r="D15">
            <v>399145</v>
          </cell>
          <cell r="E15">
            <v>21.122900199175739</v>
          </cell>
          <cell r="F15">
            <v>100886</v>
          </cell>
          <cell r="G15">
            <v>-16.429435204091746</v>
          </cell>
        </row>
        <row r="16">
          <cell r="C16">
            <v>62997</v>
          </cell>
          <cell r="D16">
            <v>400000</v>
          </cell>
          <cell r="E16">
            <v>15.74925</v>
          </cell>
          <cell r="F16">
            <v>70968</v>
          </cell>
          <cell r="G16">
            <v>-11.231822793371661</v>
          </cell>
        </row>
        <row r="17">
          <cell r="C17">
            <v>20561</v>
          </cell>
          <cell r="D17">
            <v>77325</v>
          </cell>
          <cell r="E17">
            <v>26.590365341092792</v>
          </cell>
          <cell r="F17">
            <v>20322</v>
          </cell>
          <cell r="G17">
            <v>1.176065347898829</v>
          </cell>
        </row>
        <row r="18">
          <cell r="C18">
            <v>0</v>
          </cell>
          <cell r="D18" t="str">
            <v>-</v>
          </cell>
          <cell r="E18" t="str">
            <v>-</v>
          </cell>
          <cell r="F18">
            <v>0</v>
          </cell>
          <cell r="G18" t="str">
            <v>-</v>
          </cell>
        </row>
        <row r="19">
          <cell r="C19">
            <v>2116</v>
          </cell>
          <cell r="D19">
            <v>19000</v>
          </cell>
          <cell r="E19">
            <v>11.136842105263158</v>
          </cell>
          <cell r="F19">
            <v>2274</v>
          </cell>
          <cell r="G19">
            <v>-6.9481090589270007</v>
          </cell>
        </row>
        <row r="20">
          <cell r="C20">
            <v>2116</v>
          </cell>
          <cell r="D20">
            <v>19000</v>
          </cell>
          <cell r="E20">
            <v>11.136842105263158</v>
          </cell>
          <cell r="F20">
            <v>2274</v>
          </cell>
          <cell r="G20">
            <v>-6.9481090589270007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0"/>
  <sheetViews>
    <sheetView tabSelected="1" workbookViewId="0">
      <selection activeCell="C4" sqref="C4:E4"/>
    </sheetView>
  </sheetViews>
  <sheetFormatPr defaultRowHeight="16.5"/>
  <cols>
    <col min="1" max="1" width="1.625" style="1" customWidth="1"/>
    <col min="2" max="2" width="26.5" style="1" customWidth="1"/>
    <col min="3" max="3" width="11.75" style="1" customWidth="1"/>
    <col min="4" max="4" width="14" style="1" customWidth="1"/>
    <col min="5" max="5" width="11.125" style="1" customWidth="1"/>
    <col min="6" max="6" width="14.75" style="1" customWidth="1"/>
    <col min="7" max="7" width="9.125" style="1" customWidth="1"/>
    <col min="8" max="16384" width="9" style="1"/>
  </cols>
  <sheetData>
    <row r="1" spans="2:7" ht="18.75">
      <c r="C1" s="41"/>
      <c r="D1" s="41"/>
    </row>
    <row r="2" spans="2:7" ht="28.5" customHeight="1">
      <c r="B2" s="56" t="s">
        <v>0</v>
      </c>
      <c r="C2" s="56"/>
      <c r="D2" s="56"/>
      <c r="E2" s="56"/>
      <c r="F2" s="56"/>
      <c r="G2" s="56"/>
    </row>
    <row r="3" spans="2:7" ht="28.5" customHeight="1">
      <c r="B3" s="42" t="s">
        <v>1</v>
      </c>
      <c r="C3" s="42"/>
      <c r="D3" s="42"/>
      <c r="E3" s="42"/>
      <c r="F3" s="42"/>
      <c r="G3" s="42"/>
    </row>
    <row r="4" spans="2:7" ht="28.5" customHeight="1" thickBot="1">
      <c r="B4" s="40"/>
      <c r="C4" s="43" t="str">
        <f>'[1]簡表-英'!$C$4</f>
        <v>2023/2/1~2023/2/28</v>
      </c>
      <c r="D4" s="43"/>
      <c r="E4" s="43"/>
      <c r="G4" s="2" t="s">
        <v>2</v>
      </c>
    </row>
    <row r="5" spans="2:7" ht="31.5" customHeight="1">
      <c r="B5" s="44" t="s">
        <v>3</v>
      </c>
      <c r="C5" s="47" t="s">
        <v>4</v>
      </c>
      <c r="D5" s="50" t="s">
        <v>5</v>
      </c>
      <c r="E5" s="51"/>
      <c r="F5" s="50" t="s">
        <v>6</v>
      </c>
      <c r="G5" s="54"/>
    </row>
    <row r="6" spans="2:7" ht="31.5" customHeight="1">
      <c r="B6" s="45"/>
      <c r="C6" s="48"/>
      <c r="D6" s="52"/>
      <c r="E6" s="53"/>
      <c r="F6" s="52"/>
      <c r="G6" s="55"/>
    </row>
    <row r="7" spans="2:7" ht="35.450000000000003" customHeight="1" thickBot="1">
      <c r="B7" s="46"/>
      <c r="C7" s="49"/>
      <c r="D7" s="24" t="s">
        <v>7</v>
      </c>
      <c r="E7" s="25" t="s">
        <v>8</v>
      </c>
      <c r="F7" s="24" t="s">
        <v>9</v>
      </c>
      <c r="G7" s="26" t="s">
        <v>10</v>
      </c>
    </row>
    <row r="8" spans="2:7" ht="24" customHeight="1">
      <c r="B8" s="27" t="s">
        <v>11</v>
      </c>
      <c r="C8" s="3">
        <f>'[1]簡表-英'!C8</f>
        <v>524313</v>
      </c>
      <c r="D8" s="4">
        <f>'[1]簡表-英'!D8</f>
        <v>10645901</v>
      </c>
      <c r="E8" s="28">
        <f>'[1]簡表-英'!E8</f>
        <v>4.9250223161008169</v>
      </c>
      <c r="F8" s="29">
        <f>'[1]簡表-英'!F8</f>
        <v>899757</v>
      </c>
      <c r="G8" s="30">
        <f>'[1]簡表-英'!G8</f>
        <v>-41.727266361917721</v>
      </c>
    </row>
    <row r="9" spans="2:7" ht="24" customHeight="1">
      <c r="B9" s="31" t="s">
        <v>12</v>
      </c>
      <c r="C9" s="5">
        <f>'[1]簡表-英'!C9</f>
        <v>522197</v>
      </c>
      <c r="D9" s="6">
        <f>'[1]簡表-英'!D9</f>
        <v>10645901</v>
      </c>
      <c r="E9" s="32">
        <f>'[1]簡表-英'!E9</f>
        <v>4.9051461214978422</v>
      </c>
      <c r="F9" s="6">
        <f>'[1]簡表-英'!F9</f>
        <v>897483</v>
      </c>
      <c r="G9" s="33">
        <f>'[1]簡表-英'!G9</f>
        <v>-41.815388146627846</v>
      </c>
    </row>
    <row r="10" spans="2:7" ht="24" customHeight="1">
      <c r="B10" s="34" t="s">
        <v>13</v>
      </c>
      <c r="C10" s="8">
        <f>'[1]簡表-英'!C10</f>
        <v>4047</v>
      </c>
      <c r="D10" s="9">
        <f>'[1]簡表-英'!D10</f>
        <v>1586951</v>
      </c>
      <c r="E10" s="10">
        <f>'[1]簡表-英'!E10</f>
        <v>0.25501732567672225</v>
      </c>
      <c r="F10" s="9">
        <f>'[1]簡表-英'!F10</f>
        <v>6483</v>
      </c>
      <c r="G10" s="11">
        <f>'[1]簡表-英'!G10</f>
        <v>-37.575196668209159</v>
      </c>
    </row>
    <row r="11" spans="2:7" ht="24" customHeight="1">
      <c r="B11" s="34" t="s">
        <v>14</v>
      </c>
      <c r="C11" s="8">
        <f>'[1]簡表-英'!C11</f>
        <v>0</v>
      </c>
      <c r="D11" s="12">
        <f>'[1]簡表-英'!D11</f>
        <v>0</v>
      </c>
      <c r="E11" s="13" t="str">
        <f>'[1]簡表-英'!E11</f>
        <v>-</v>
      </c>
      <c r="F11" s="14">
        <f>'[1]簡表-英'!F11</f>
        <v>0</v>
      </c>
      <c r="G11" s="15" t="str">
        <f>'[1]簡表-英'!G11</f>
        <v>-</v>
      </c>
    </row>
    <row r="12" spans="2:7" ht="24" customHeight="1">
      <c r="B12" s="34" t="s">
        <v>15</v>
      </c>
      <c r="C12" s="8">
        <f>'[1]簡表-英'!C12</f>
        <v>280722</v>
      </c>
      <c r="D12" s="9">
        <f>'[1]簡表-英'!D12</f>
        <v>4200000</v>
      </c>
      <c r="E12" s="10">
        <f>'[1]簡表-英'!E12</f>
        <v>6.6838571428571427</v>
      </c>
      <c r="F12" s="9">
        <f>'[1]簡表-英'!F12</f>
        <v>638911</v>
      </c>
      <c r="G12" s="11">
        <f>'[1]簡表-英'!G12</f>
        <v>-56.062424969988001</v>
      </c>
    </row>
    <row r="13" spans="2:7" ht="24" customHeight="1">
      <c r="B13" s="34" t="s">
        <v>16</v>
      </c>
      <c r="C13" s="8">
        <f>'[1]簡表-英'!C13</f>
        <v>23103</v>
      </c>
      <c r="D13" s="9">
        <f>'[1]簡表-英'!D13</f>
        <v>2082480</v>
      </c>
      <c r="E13" s="10">
        <f>'[1]簡表-英'!E13</f>
        <v>1.1093984095885676</v>
      </c>
      <c r="F13" s="9">
        <f>'[1]簡表-英'!F13</f>
        <v>16157</v>
      </c>
      <c r="G13" s="11">
        <f>'[1]簡表-英'!G13</f>
        <v>42.990654205607477</v>
      </c>
    </row>
    <row r="14" spans="2:7" ht="24" customHeight="1">
      <c r="B14" s="34" t="s">
        <v>17</v>
      </c>
      <c r="C14" s="16">
        <f>'[1]簡表-英'!C14</f>
        <v>46456</v>
      </c>
      <c r="D14" s="9">
        <f>'[1]簡表-英'!D14</f>
        <v>1900000</v>
      </c>
      <c r="E14" s="17">
        <f>'[1]簡表-英'!E14</f>
        <v>2.4450526315789474</v>
      </c>
      <c r="F14" s="9">
        <f>'[1]簡表-英'!F14</f>
        <v>43756</v>
      </c>
      <c r="G14" s="18">
        <f>'[1]簡表-英'!G14</f>
        <v>6.1705823201389522</v>
      </c>
    </row>
    <row r="15" spans="2:7" ht="24" customHeight="1">
      <c r="B15" s="34" t="s">
        <v>18</v>
      </c>
      <c r="C15" s="8">
        <f>'[1]簡表-英'!C15</f>
        <v>84311</v>
      </c>
      <c r="D15" s="9">
        <f>'[1]簡表-英'!D15</f>
        <v>399145</v>
      </c>
      <c r="E15" s="10">
        <f>'[1]簡表-英'!E15</f>
        <v>21.122900199175739</v>
      </c>
      <c r="F15" s="9">
        <f>'[1]簡表-英'!F15</f>
        <v>100886</v>
      </c>
      <c r="G15" s="11">
        <f>'[1]簡表-英'!G15</f>
        <v>-16.429435204091746</v>
      </c>
    </row>
    <row r="16" spans="2:7" ht="24" customHeight="1">
      <c r="B16" s="34" t="s">
        <v>19</v>
      </c>
      <c r="C16" s="16">
        <f>'[1]簡表-英'!C16</f>
        <v>62997</v>
      </c>
      <c r="D16" s="9">
        <f>'[1]簡表-英'!D16</f>
        <v>400000</v>
      </c>
      <c r="E16" s="10">
        <f>'[1]簡表-英'!E16</f>
        <v>15.74925</v>
      </c>
      <c r="F16" s="9">
        <f>'[1]簡表-英'!F16</f>
        <v>70968</v>
      </c>
      <c r="G16" s="11">
        <f>'[1]簡表-英'!G16</f>
        <v>-11.231822793371661</v>
      </c>
    </row>
    <row r="17" spans="2:7" ht="24" customHeight="1">
      <c r="B17" s="34" t="s">
        <v>20</v>
      </c>
      <c r="C17" s="8">
        <f>'[1]簡表-英'!C17</f>
        <v>20561</v>
      </c>
      <c r="D17" s="9">
        <f>'[1]簡表-英'!D17</f>
        <v>77325</v>
      </c>
      <c r="E17" s="10">
        <f>'[1]簡表-英'!E17</f>
        <v>26.590365341092792</v>
      </c>
      <c r="F17" s="9">
        <f>'[1]簡表-英'!F17</f>
        <v>20322</v>
      </c>
      <c r="G17" s="11">
        <f>'[1]簡表-英'!G17</f>
        <v>1.176065347898829</v>
      </c>
    </row>
    <row r="18" spans="2:7" ht="24" customHeight="1">
      <c r="B18" s="34" t="s">
        <v>22</v>
      </c>
      <c r="C18" s="9">
        <f>'[1]簡表-英'!C18</f>
        <v>0</v>
      </c>
      <c r="D18" s="12" t="str">
        <f>'[1]簡表-英'!D18</f>
        <v>-</v>
      </c>
      <c r="E18" s="19" t="str">
        <f>'[1]簡表-英'!E18</f>
        <v>-</v>
      </c>
      <c r="F18" s="9">
        <f>'[1]簡表-英'!F18</f>
        <v>0</v>
      </c>
      <c r="G18" s="15" t="str">
        <f>'[1]簡表-英'!G18</f>
        <v>-</v>
      </c>
    </row>
    <row r="19" spans="2:7" ht="24" customHeight="1">
      <c r="B19" s="35" t="s">
        <v>21</v>
      </c>
      <c r="C19" s="6">
        <f>'[1]簡表-英'!C19</f>
        <v>2116</v>
      </c>
      <c r="D19" s="36">
        <f>'[1]簡表-英'!D19</f>
        <v>19000</v>
      </c>
      <c r="E19" s="37">
        <f>'[1]簡表-英'!E19</f>
        <v>11.136842105263158</v>
      </c>
      <c r="F19" s="6">
        <f>'[1]簡表-英'!F19</f>
        <v>2274</v>
      </c>
      <c r="G19" s="7">
        <f>'[1]簡表-英'!G19</f>
        <v>-6.9481090589270007</v>
      </c>
    </row>
    <row r="20" spans="2:7" ht="24" customHeight="1" thickBot="1">
      <c r="B20" s="38" t="s">
        <v>23</v>
      </c>
      <c r="C20" s="20">
        <f>'[1]簡表-英'!C20</f>
        <v>2116</v>
      </c>
      <c r="D20" s="21">
        <f>'[1]簡表-英'!D20</f>
        <v>19000</v>
      </c>
      <c r="E20" s="22">
        <f>'[1]簡表-英'!E20</f>
        <v>11.136842105263158</v>
      </c>
      <c r="F20" s="23">
        <f>'[1]簡表-英'!F20</f>
        <v>2274</v>
      </c>
      <c r="G20" s="39">
        <f>'[1]簡表-英'!G20</f>
        <v>-6.9481090589270007</v>
      </c>
    </row>
  </sheetData>
  <mergeCells count="8">
    <mergeCell ref="C1:D1"/>
    <mergeCell ref="B3:G3"/>
    <mergeCell ref="C4:E4"/>
    <mergeCell ref="B5:B7"/>
    <mergeCell ref="C5:C7"/>
    <mergeCell ref="D5:E6"/>
    <mergeCell ref="F5:G6"/>
    <mergeCell ref="B2:G2"/>
  </mergeCells>
  <phoneticPr fontId="3" type="noConversion"/>
  <pageMargins left="0.43307086614173229" right="0.1574803149606299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2023-03-06T03:10:40Z</dcterms:modified>
</cp:coreProperties>
</file>